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431" windowWidth="15240" windowHeight="8985" firstSheet="1" activeTab="10"/>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<sst xmlns="http://schemas.openxmlformats.org/spreadsheetml/2006/main" count="1914" uniqueCount="1071">
  <si>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</si>
  <si>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</si>
  <si>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</si>
  <si>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</si>
  <si>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</si>
  <si>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</si>
  <si>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</si>
  <si>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</si>
  <si>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</si>
  <si>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</si>
  <si>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</si>
  <si>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</si>
  <si>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</si>
  <si>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</si>
  <si>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</si>
  <si>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</si>
  <si>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</si>
  <si>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</si>
  <si>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</si>
  <si>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</si>
  <si>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</si>
  <si>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</si>
  <si>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</si>
  <si>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</si>
  <si>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</si>
  <si>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</si>
  <si>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</si>
  <si>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</si>
  <si>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</si>
  <si>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</si>
  <si>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</si>
  <si>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</si>
  <si>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</si>
  <si>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</si>
  <si>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</si>
  <si>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</si>
  <si>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</si>
  <si>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</si>
  <si>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</si>
  <si>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</si>
  <si>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</si>
  <si>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</si>
  <si>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</si>
  <si>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</si>
  <si>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</si>
  <si>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</si>
  <si>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</si>
  <si>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</si>
  <si>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</si>
  <si>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</si>
  <si>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</si>
  <si>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</si>
  <si>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</si>
  <si>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</si>
  <si>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</si>
  <si>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</si>
  <si>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</si>
  <si>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</si>
  <si>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</si>
  <si>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</si>
  <si>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</si>
  <si>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</si>
  <si>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</si>
  <si>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</si>
  <si>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</si>
  <si>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</si>
  <si>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</si>
  <si>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</si>
  <si>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</si>
  <si>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</si>
  <si>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</si>
  <si>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</si>
  <si>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</si>
  <si>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</si>
  <si>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</si>
  <si>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</si>
  <si>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</si>
  <si>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</si>
  <si>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</si>
  <si>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</si>
  <si>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</si>
  <si>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</si>
  <si>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</si>
  <si>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</si>
  <si>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</si>
  <si>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</si>
  <si>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</si>
  <si>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</si>
  <si>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</si>
  <si>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</si>
  <si>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</si>
  <si>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</si>
  <si>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</si>
  <si>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</si>
  <si>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</si>
  <si>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</si>
  <si>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</si>
  <si>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</si>
  <si>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</si>
  <si>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</si>
  <si>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</si>
  <si>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</si>
  <si>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</si>
  <si>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</si>
  <si>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</si>
  <si>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</si>
  <si>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</si>
  <si>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</si>
  <si>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</si>
  <si>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</si>
  <si>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</si>
  <si>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</si>
  <si>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</si>
  <si>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</si>
  <si>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</si>
  <si>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</si>
  <si>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</si>
  <si>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</si>
  <si>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</si>
  <si>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</si>
  <si>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</si>
  <si>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</si>
  <si>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</si>
  <si>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</si>
  <si>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</si>
  <si>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</si>
  <si>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</si>
  <si>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</si>
  <si>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</si>
  <si>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</si>
  <si>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</si>
  <si>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</si>
  <si>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</si>
  <si>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</si>
  <si>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</si>
  <si>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</si>
  <si>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</si>
  <si>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</si>
  <si>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</si>
  <si>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</si>
  <si>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</si>
  <si>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</si>
  <si>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</si>
  <si>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</si>
  <si>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</si>
  <si>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</si>
  <si>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</si>
  <si>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</si>
  <si>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</si>
  <si>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</si>
  <si>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</si>
  <si>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</si>
  <si>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</si>
  <si>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</si>
  <si>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</si>
  <si>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</si>
  <si>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</si>
  <si>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</si>
  <si>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</si>
  <si>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</si>
  <si>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</si>
  <si>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</si>
  <si>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</si>
  <si>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</si>
  <si>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</si>
  <si>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</si>
  <si>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</si>
  <si>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</si>
  <si>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</si>
  <si>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</si>
  <si>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</si>
  <si>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</si>
  <si>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</si>
  <si>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</si>
  <si>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</si>
  <si>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</si>
  <si>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</si>
  <si>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</si>
  <si>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</si>
  <si>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</si>
  <si>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</si>
  <si>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t>Available May, 2004</t>
  </si>
  <si>
    <t>March 1</t>
  </si>
  <si>
    <r>
      <t xml:space="preserve">Notification to applicants of admission decision sent </t>
    </r>
    <r>
      <rPr>
        <i/>
        <sz val="10"/>
        <rFont val="Arial"/>
        <family val="2"/>
      </rPr>
      <t>(fill in one only)</t>
    </r>
  </si>
  <si>
    <t>January 5</t>
  </si>
  <si>
    <t>April 1</t>
  </si>
  <si>
    <t>May 1</t>
  </si>
  <si>
    <t>1 year</t>
  </si>
  <si>
    <t>November 1</t>
  </si>
  <si>
    <t>December 1</t>
  </si>
  <si>
    <t>15 Semester Credit Hours</t>
  </si>
  <si>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</si>
  <si>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</si>
  <si>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</si>
  <si>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</si>
  <si>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</si>
  <si>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</si>
  <si>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</si>
  <si>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</si>
  <si>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</si>
  <si>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</si>
  <si>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</si>
  <si>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</si>
  <si>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</si>
  <si>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2003-2004 CDS</t>
  </si>
  <si>
    <t>CSS/Financial Aid PROFILE required of early decision applicants only</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</si>
  <si>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</si>
  <si>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</si>
  <si>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</si>
  <si>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</si>
  <si>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</si>
  <si>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</si>
  <si>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</si>
  <si>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</si>
  <si>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</si>
  <si>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</si>
  <si>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</si>
  <si>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</si>
  <si>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</si>
  <si>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</si>
  <si>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</si>
  <si>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</si>
  <si>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</si>
  <si>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</si>
  <si>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</si>
  <si>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</si>
  <si>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</si>
  <si>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</si>
  <si>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</si>
  <si>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</si>
  <si>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</si>
  <si>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</si>
  <si>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</si>
  <si>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</si>
  <si>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</si>
  <si>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</si>
  <si>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</si>
  <si>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</si>
  <si>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</si>
  <si>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</si>
  <si>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</si>
  <si>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</si>
  <si>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</si>
  <si>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</si>
  <si>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</si>
  <si>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</si>
  <si>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</si>
  <si>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</si>
  <si>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</si>
  <si>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</si>
  <si>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</si>
  <si>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</si>
  <si>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</si>
  <si>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</si>
  <si>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</si>
  <si>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</si>
  <si>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</si>
  <si>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</si>
  <si>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</si>
  <si>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</si>
  <si>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</si>
  <si>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</si>
  <si>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</si>
  <si>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</si>
  <si>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</si>
  <si>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</si>
  <si>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</si>
  <si>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</si>
  <si>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</si>
  <si>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</si>
  <si>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</si>
  <si>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</si>
  <si>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</si>
  <si>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</si>
  <si>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</si>
  <si>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</si>
  <si>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</si>
  <si>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</si>
  <si>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</si>
  <si>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</si>
  <si>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</si>
  <si>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</si>
  <si>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</si>
  <si>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</si>
  <si>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</si>
  <si>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</si>
  <si>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</si>
  <si>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</si>
  <si>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</si>
  <si>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</si>
  <si>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</si>
  <si>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</si>
  <si>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</si>
  <si>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</si>
  <si>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</si>
  <si>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</si>
  <si>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</si>
  <si>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</si>
  <si>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</si>
  <si>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</si>
  <si>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</si>
  <si>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</si>
  <si>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</si>
  <si>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</si>
  <si>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</si>
  <si>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</si>
  <si>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</si>
  <si>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</si>
  <si>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</si>
  <si>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</si>
  <si>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</si>
  <si>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</si>
  <si>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</si>
  <si>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</si>
  <si>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</si>
  <si>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</si>
  <si>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</si>
  <si>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</si>
  <si>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</si>
  <si>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</si>
  <si>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</si>
  <si>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</si>
  <si>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</si>
  <si>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</si>
  <si>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</si>
  <si>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</si>
  <si>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</si>
  <si>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</si>
  <si>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</si>
  <si>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</si>
  <si>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</si>
  <si>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</si>
  <si>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</si>
  <si>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</si>
  <si>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</si>
  <si>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</si>
  <si>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</si>
  <si>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</si>
  <si>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</si>
  <si>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</si>
  <si>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</si>
  <si>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</si>
  <si>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</si>
  <si>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</si>
  <si>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</si>
  <si>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</si>
  <si>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</si>
  <si>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</si>
  <si>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</si>
  <si>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</si>
  <si>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</si>
  <si>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</si>
  <si>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</si>
  <si>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</si>
  <si>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</si>
  <si>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</si>
  <si>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</si>
  <si>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</si>
  <si>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</si>
  <si>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</si>
  <si>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</si>
  <si>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</si>
  <si>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</si>
  <si>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</si>
  <si>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</si>
  <si>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</si>
  <si>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</si>
  <si>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</si>
  <si>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</si>
  <si>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</si>
  <si>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</si>
  <si>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</si>
  <si>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</si>
  <si>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</si>
  <si>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</si>
  <si>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</si>
  <si>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</si>
  <si>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</si>
  <si>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</si>
  <si>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</si>
  <si>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</si>
  <si>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</si>
  <si>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</si>
  <si>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</si>
  <si>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</si>
  <si>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</si>
  <si>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</si>
  <si>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</si>
  <si>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</si>
  <si>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</si>
  <si>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</si>
  <si>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</si>
  <si>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</si>
  <si>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</si>
  <si>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</si>
  <si>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</si>
  <si>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</si>
  <si>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</si>
  <si>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</si>
  <si>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</si>
  <si>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</si>
  <si>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</si>
  <si>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</si>
  <si>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</si>
  <si>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</si>
  <si>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</si>
  <si>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</si>
  <si>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</si>
  <si>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</si>
  <si>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</si>
  <si>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</si>
  <si>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</si>
  <si>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</si>
  <si>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</si>
  <si>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</si>
  <si>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</si>
  <si>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</si>
  <si>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</si>
  <si>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</si>
  <si>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</si>
  <si>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</si>
  <si>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</si>
  <si>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</si>
  <si>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</si>
  <si>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</si>
  <si>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</si>
  <si>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</si>
  <si>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</si>
  <si>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</si>
  <si>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</si>
  <si>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</si>
  <si>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</si>
  <si>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</si>
  <si>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</si>
  <si>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</si>
  <si>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</si>
  <si>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</si>
  <si>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</si>
  <si>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</si>
  <si>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</si>
  <si>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</si>
  <si>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</si>
  <si>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</si>
  <si>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</si>
  <si>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</si>
  <si>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</si>
  <si>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</si>
  <si>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</si>
  <si>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</si>
  <si>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</si>
  <si>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</si>
  <si>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</si>
  <si>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</si>
  <si>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</si>
  <si>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</si>
  <si>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</si>
  <si>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</si>
  <si>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</si>
  <si>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</si>
  <si>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</si>
  <si>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</si>
  <si>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</si>
  <si>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</si>
  <si>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</si>
  <si>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</si>
  <si>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</si>
  <si>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</si>
  <si>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</si>
  <si>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</si>
  <si>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</si>
  <si>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C</t>
  </si>
  <si>
    <t>Avg SAT</t>
  </si>
  <si>
    <t>Avg SATV</t>
  </si>
  <si>
    <t>Avg SATM</t>
  </si>
  <si>
    <t>Avg ACT</t>
  </si>
  <si>
    <t>Avg ACTE</t>
  </si>
  <si>
    <t>Avg ACTM</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</si>
  <si>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</si>
  <si>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</si>
  <si>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</si>
  <si>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</si>
  <si>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</si>
  <si>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</si>
  <si>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</si>
  <si>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</si>
  <si>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</si>
  <si>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</si>
  <si>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</si>
  <si>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</si>
  <si>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</si>
  <si>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</si>
  <si>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</si>
  <si>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</si>
  <si>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</si>
  <si>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</si>
  <si>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</si>
  <si>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</si>
  <si>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</si>
  <si>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</si>
  <si>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</si>
  <si>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</si>
  <si>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</si>
  <si>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</si>
  <si>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</si>
  <si>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</si>
  <si>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</si>
  <si>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</si>
  <si>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</si>
  <si>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</si>
  <si>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</si>
  <si>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</si>
  <si>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</si>
  <si>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</si>
  <si>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</si>
  <si>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</si>
  <si>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</si>
  <si>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</si>
  <si>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</si>
  <si>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</si>
  <si>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</si>
  <si>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</si>
  <si>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</si>
  <si>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</si>
  <si>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</si>
  <si>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</si>
  <si>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</si>
  <si>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</si>
  <si>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</si>
  <si>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</si>
  <si>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</si>
  <si>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</si>
  <si>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</si>
  <si>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</si>
  <si>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</si>
  <si>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</si>
  <si>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</si>
  <si>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</si>
  <si>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</si>
  <si>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</si>
  <si>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</si>
  <si>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</si>
  <si>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</si>
  <si>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</si>
  <si>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</si>
  <si>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</si>
  <si>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</si>
  <si>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</si>
  <si>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</si>
  <si>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</si>
  <si>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</si>
  <si>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</si>
  <si>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</si>
  <si>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</si>
  <si>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</si>
  <si>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</si>
  <si>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</si>
  <si>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</si>
  <si>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</si>
  <si>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</si>
  <si>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</si>
  <si>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</si>
  <si>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</si>
  <si>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</si>
  <si>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</si>
  <si>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</si>
  <si>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</si>
  <si>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</si>
  <si>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</si>
  <si>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</si>
  <si>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</si>
  <si>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</si>
  <si>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</si>
  <si>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</si>
  <si>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</si>
  <si>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</si>
  <si>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</si>
  <si>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</si>
  <si>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</si>
  <si>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</si>
  <si>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</si>
  <si>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</si>
  <si>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</si>
  <si>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</si>
  <si>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</si>
  <si>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</si>
  <si>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</si>
  <si>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</si>
  <si>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</si>
  <si>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</si>
  <si>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</si>
  <si>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</si>
  <si>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</si>
  <si>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</si>
  <si>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</si>
  <si>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</si>
  <si>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</si>
  <si>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</si>
  <si>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</si>
  <si>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</si>
  <si>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</si>
  <si>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</si>
  <si>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</si>
  <si>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</si>
  <si>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</si>
  <si>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</si>
  <si>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</si>
  <si>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</si>
  <si>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</si>
  <si>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</si>
  <si>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</si>
  <si>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</si>
  <si>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</si>
  <si>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</si>
  <si>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</si>
  <si>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</si>
  <si>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</si>
  <si>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</si>
  <si>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</si>
  <si>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</si>
  <si>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</si>
  <si>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</si>
  <si>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</si>
  <si>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</si>
  <si>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</si>
  <si>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</si>
  <si>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</si>
  <si>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</si>
  <si>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</si>
  <si>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</si>
  <si>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</si>
  <si>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</si>
  <si>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</si>
  <si>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</si>
  <si>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</si>
  <si>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</si>
  <si>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</si>
  <si>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</si>
  <si>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</si>
  <si>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</si>
  <si>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</si>
  <si>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</si>
  <si>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</si>
  <si>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</si>
  <si>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</si>
  <si>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</si>
  <si>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</si>
  <si>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</si>
  <si>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</si>
  <si>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</si>
  <si>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</si>
  <si>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</si>
  <si>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</si>
  <si>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</si>
  <si>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</si>
  <si>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</si>
  <si>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</si>
  <si>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</si>
  <si>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</si>
  <si>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</si>
  <si>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t>The College of William and Mary in Virginia</t>
  </si>
  <si>
    <t>P.O. Box 8795</t>
  </si>
  <si>
    <t>Williamsburg, VA 23187-8795</t>
  </si>
  <si>
    <t>(757) 221-4000</t>
  </si>
  <si>
    <t>http://www.wm.edu</t>
  </si>
  <si>
    <t>(757) 221-4223</t>
  </si>
  <si>
    <t>(757) 221-1242</t>
  </si>
  <si>
    <t>admiss@wm.edu</t>
  </si>
  <si>
    <t>Terry D. Jackson</t>
  </si>
  <si>
    <t>Analyst</t>
  </si>
  <si>
    <t>Office of Institutional Research</t>
  </si>
  <si>
    <t>Williamsburg, VA 23187</t>
  </si>
  <si>
    <t>(757) 221-2081</t>
  </si>
  <si>
    <t>(757) 221-2080</t>
  </si>
  <si>
    <t>tdjack@wm.edu</t>
  </si>
  <si>
    <t>www.wm.edu/ir</t>
  </si>
  <si>
    <t>NA</t>
  </si>
  <si>
    <t>Office of Admissions P.O. Box 8795</t>
  </si>
  <si>
    <t>http://www.wm.edu/admission/</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</si>
  <si>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</si>
  <si>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</si>
  <si>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</si>
  <si>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</si>
  <si>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</si>
  <si>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</si>
  <si>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</si>
  <si>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</si>
  <si>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</si>
  <si>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</si>
  <si>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</si>
  <si>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</si>
  <si>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None is provided.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</si>
  <si>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</si>
  <si>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</si>
  <si>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</si>
  <si>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Check here if your institution's 2004-2005 academic year costs of attendance are not available at this time and provide an approximate date (i.e., month/day) when your institution's final 2004-2005 academic year costs of attendance will be available:     </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</si>
  <si>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</si>
  <si>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</si>
  <si>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</si>
  <si>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</si>
  <si>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</si>
  <si>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</si>
  <si>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</si>
  <si>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</si>
  <si>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</si>
  <si>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</si>
  <si>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</si>
  <si>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</si>
  <si>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</si>
  <si>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</si>
  <si>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</si>
  <si>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</si>
  <si>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</si>
  <si>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</si>
  <si>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</si>
  <si>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</si>
  <si>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</si>
  <si>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</si>
  <si>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</si>
  <si>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</si>
  <si>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</si>
  <si>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</si>
  <si>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</si>
  <si>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</si>
  <si>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</si>
  <si>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</si>
  <si>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</si>
  <si>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</si>
  <si>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</si>
  <si>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</si>
  <si>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</si>
  <si>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</si>
  <si>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</si>
  <si>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</si>
  <si>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</si>
  <si>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</si>
  <si>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</si>
  <si>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</si>
  <si>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</si>
  <si>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</si>
  <si>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</si>
  <si>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</si>
  <si>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</si>
  <si>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</si>
  <si>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</si>
  <si>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</si>
  <si>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</si>
  <si>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</si>
  <si>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</si>
  <si>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</si>
  <si>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</si>
  <si>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</si>
  <si>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</si>
  <si>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</si>
  <si>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</si>
  <si>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</si>
  <si>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</si>
  <si>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</si>
  <si>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</si>
  <si>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</si>
  <si>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</si>
  <si>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</si>
  <si>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</si>
  <si>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</si>
  <si>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</si>
  <si>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</si>
  <si>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</si>
  <si>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</si>
  <si>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</si>
  <si>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</si>
  <si>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</si>
  <si>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</si>
  <si>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</si>
  <si>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</si>
  <si>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</si>
  <si>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</si>
  <si>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</si>
  <si>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</si>
  <si>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</si>
  <si>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</si>
  <si>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X</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</si>
  <si>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</si>
  <si>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</si>
  <si>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</si>
  <si>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</si>
  <si>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</si>
  <si>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</si>
  <si>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</si>
  <si>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</si>
  <si>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</si>
  <si>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</si>
  <si>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</si>
  <si>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</si>
  <si>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</si>
  <si>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</si>
  <si>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</si>
  <si>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</si>
  <si>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</si>
  <si>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</si>
  <si>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</si>
  <si>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</si>
  <si>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</si>
  <si>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</si>
  <si>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</si>
  <si>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</si>
  <si>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</si>
  <si>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</si>
  <si>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</si>
  <si>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</si>
  <si>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</si>
  <si>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</si>
  <si>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</si>
  <si>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</si>
  <si>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</si>
  <si>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</si>
  <si>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</si>
  <si>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</si>
  <si>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</si>
  <si>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</si>
  <si>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</si>
  <si>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</si>
  <si>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</si>
  <si>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</si>
  <si>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</si>
  <si>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</si>
  <si>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</si>
  <si>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</si>
  <si>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</si>
  <si>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</si>
  <si>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</si>
  <si>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</si>
  <si>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</si>
  <si>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</si>
  <si>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</si>
  <si>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</si>
  <si>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</si>
  <si>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</si>
  <si>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</si>
  <si>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</si>
  <si>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</si>
  <si>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</si>
  <si>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</si>
  <si>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</si>
  <si>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</si>
  <si>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</si>
  <si>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</si>
  <si>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</si>
  <si>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</si>
  <si>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</si>
  <si>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</si>
  <si>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</si>
  <si>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</si>
  <si>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</si>
  <si>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</si>
  <si>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</si>
  <si>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</si>
  <si>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</si>
  <si>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</si>
  <si>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</si>
  <si>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</si>
  <si>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</si>
  <si>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</si>
  <si>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</si>
  <si>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</si>
  <si>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</si>
  <si>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</si>
  <si>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</si>
  <si>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</si>
  <si>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</si>
  <si>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</si>
  <si>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</si>
  <si>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</si>
  <si>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</si>
  <si>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</si>
  <si>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</si>
  <si>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</si>
  <si>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</si>
  <si>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</si>
  <si>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</si>
  <si>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</si>
  <si>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</si>
  <si>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</si>
  <si>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</si>
  <si>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</si>
  <si>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</si>
  <si>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</si>
  <si>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</si>
  <si>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</si>
  <si>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</si>
  <si>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</si>
  <si>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</si>
  <si>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</si>
  <si>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</si>
  <si>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</si>
  <si>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</si>
  <si>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</si>
  <si>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</si>
  <si>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</si>
  <si>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</si>
  <si>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</si>
  <si>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</si>
  <si>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</si>
  <si>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</si>
  <si>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</si>
  <si>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</si>
  <si>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</si>
  <si>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</si>
  <si>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</si>
  <si>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</si>
  <si>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</si>
  <si>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</si>
  <si>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</si>
  <si>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</si>
  <si>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</si>
  <si>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t xml:space="preserve">Application closing date (fall):  </t>
  </si>
  <si>
    <t xml:space="preserve">Priority date:  </t>
  </si>
  <si>
    <t>4 yr</t>
  </si>
  <si>
    <t>5yr</t>
  </si>
  <si>
    <t>6yr</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</si>
  <si>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</si>
  <si>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</si>
  <si>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</si>
  <si>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</si>
  <si>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</si>
  <si>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</si>
  <si>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</si>
  <si>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</si>
  <si>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</si>
  <si>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</si>
  <si>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</si>
  <si>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</si>
  <si>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</si>
  <si>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</si>
  <si>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</si>
  <si>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</si>
  <si>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</si>
  <si>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</si>
  <si>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</si>
  <si>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</si>
  <si>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</si>
  <si>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</si>
  <si>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</si>
  <si>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</si>
  <si>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</si>
  <si>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</si>
  <si>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</si>
  <si>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</si>
  <si>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</si>
  <si>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</si>
  <si>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</si>
  <si>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</si>
  <si>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</si>
  <si>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</si>
  <si>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</si>
  <si>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</si>
  <si>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</si>
  <si>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</si>
  <si>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</si>
  <si>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</si>
  <si>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</si>
  <si>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</si>
  <si>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</si>
  <si>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</si>
  <si>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</si>
  <si>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</si>
  <si>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</si>
  <si>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</si>
  <si>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</si>
  <si>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</si>
  <si>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</si>
  <si>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</si>
  <si>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</si>
  <si>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</si>
  <si>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</si>
  <si>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</si>
  <si>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</si>
  <si>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</si>
  <si>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</si>
  <si>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</si>
  <si>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</si>
  <si>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</si>
  <si>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</si>
  <si>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</si>
  <si>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</si>
  <si>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</si>
  <si>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</si>
  <si>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</si>
  <si>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</si>
  <si>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</si>
  <si>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</si>
  <si>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</si>
  <si>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</si>
  <si>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</si>
  <si>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</si>
  <si>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</si>
  <si>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</si>
  <si>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</si>
  <si>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</si>
  <si>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</si>
  <si>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</si>
  <si>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</si>
  <si>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</si>
  <si>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</si>
  <si>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</si>
  <si>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</si>
  <si>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</si>
  <si>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</si>
  <si>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</si>
  <si>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</si>
  <si>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</si>
  <si>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</si>
  <si>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</si>
  <si>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</si>
  <si>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</si>
  <si>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</si>
  <si>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</si>
  <si>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</si>
  <si>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</si>
  <si>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</si>
  <si>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</si>
  <si>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</si>
  <si>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</si>
  <si>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</si>
  <si>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</si>
  <si>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</si>
  <si>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</si>
  <si>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</si>
  <si>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</si>
  <si>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</si>
  <si>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</si>
  <si>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</si>
  <si>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</si>
  <si>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</si>
  <si>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</si>
  <si>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</si>
  <si>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</si>
  <si>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</si>
  <si>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</si>
  <si>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</si>
  <si>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</si>
  <si>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</si>
  <si>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</si>
  <si>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</si>
  <si>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</si>
  <si>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</si>
  <si>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</si>
  <si>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</si>
  <si>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</si>
  <si>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</si>
  <si>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</si>
  <si>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</si>
  <si>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</si>
  <si>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</si>
  <si>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</si>
  <si>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</si>
  <si>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</si>
  <si>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</si>
  <si>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</si>
  <si>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t>*In addition, 10 Education Specialist degrees were awarded</t>
  </si>
  <si>
    <t>February 15</t>
  </si>
  <si>
    <t>April 15</t>
  </si>
  <si>
    <t>May 15</t>
  </si>
  <si>
    <t>December 5</t>
  </si>
  <si>
    <t xml:space="preserve"> </t>
  </si>
  <si>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rFont val="Arial"/>
        <family val="2"/>
      </rPr>
      <t>No</t>
    </r>
  </si>
  <si>
    <t>-</t>
  </si>
  <si>
    <t>Early assurance program with Eastern Medical School.</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</si>
  <si>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</si>
  <si>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</si>
  <si>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</si>
  <si>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</si>
  <si>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*see other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</si>
</sst>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b/>
      <sz val="10"/>
      <color indexed="8"/>
      <name val="Times New Roman"/>
      <family val="1"/>
    </font>
    <font>
      <b/>
      <u val="single"/>
      <sz val="10"/>
      <name val="Arial"/>
      <family val="2"/>
    </font>
    <font>
      <sz val="12"/>
      <name val="Arial"/>
      <family val="0"/>
    </font>
    <font>
      <b/>
      <sz val="9"/>
      <color indexed="10"/>
      <name val="Arial"/>
      <family val="2"/>
    </font>
    <font>
      <sz val="10"/>
      <color indexed="10"/>
      <name val="Arial"/>
      <family val="2"/>
    </font>
    <font>
      <b/>
      <sz val="18"/>
      <name val="Georgia"/>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hair"/>
      <right style="hair"/>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thin"/>
      <right style="double"/>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49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2" fillId="0" borderId="4" xfId="0" applyFont="1" applyBorder="1" applyAlignment="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2" fillId="2" borderId="1" xfId="0" applyFont="1" applyFill="1"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5" fillId="0" borderId="0" xfId="0" applyFont="1" applyAlignment="1">
      <alignment horizontal="left" vertical="top"/>
    </xf>
    <xf numFmtId="0" fontId="0" fillId="0" borderId="6"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9" fontId="0" fillId="0" borderId="0" xfId="21" applyBorder="1" applyAlignment="1">
      <alignment horizontal="center"/>
    </xf>
    <xf numFmtId="0" fontId="0" fillId="0" borderId="1" xfId="0" applyFont="1" applyBorder="1" applyAlignment="1">
      <alignment vertical="top" wrapTex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9" fillId="0" borderId="0" xfId="0" applyFont="1"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0" fillId="0" borderId="7" xfId="0" applyBorder="1" applyAlignment="1">
      <alignment/>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8"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0" fontId="9" fillId="0" borderId="1" xfId="0" applyFont="1"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0" fontId="2" fillId="0" borderId="0" xfId="0" applyFont="1" applyBorder="1" applyAlignment="1">
      <alignment horizontal="center" vertical="center"/>
    </xf>
    <xf numFmtId="37" fontId="2" fillId="0" borderId="1" xfId="15" applyNumberFormat="1" applyFont="1" applyBorder="1" applyAlignment="1">
      <alignment horizontal="center" vertical="center"/>
    </xf>
    <xf numFmtId="0" fontId="2" fillId="2" borderId="1" xfId="0" applyFont="1" applyFill="1" applyBorder="1" applyAlignment="1">
      <alignmen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8" xfId="0" applyFill="1" applyBorder="1" applyAlignment="1">
      <alignment horizontal="left" vertical="top" wrapText="1"/>
    </xf>
    <xf numFmtId="174" fontId="0" fillId="0" borderId="1" xfId="17" applyNumberFormat="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8"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8"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8"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6"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1" xfId="0" applyBorder="1" applyAlignment="1">
      <alignment/>
    </xf>
    <xf numFmtId="171" fontId="0" fillId="0" borderId="11"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8" xfId="0" applyNumberFormat="1" applyBorder="1" applyAlignment="1">
      <alignment vertical="center"/>
    </xf>
    <xf numFmtId="180" fontId="0" fillId="0" borderId="8"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2" xfId="0" applyFont="1" applyFill="1" applyBorder="1" applyAlignment="1">
      <alignment horizontal="center" vertical="center" wrapText="1"/>
    </xf>
    <xf numFmtId="0" fontId="14"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2" xfId="0" applyFont="1" applyBorder="1" applyAlignment="1">
      <alignment horizontal="left" vertical="top" wrapText="1"/>
    </xf>
    <xf numFmtId="0" fontId="17" fillId="0" borderId="12" xfId="0" applyFont="1" applyBorder="1" applyAlignment="1">
      <alignment horizontal="left" vertical="top" wrapText="1"/>
    </xf>
    <xf numFmtId="0" fontId="2" fillId="0" borderId="12" xfId="0" applyFont="1" applyBorder="1" applyAlignment="1">
      <alignment horizontal="center" vertical="top" wrapText="1"/>
    </xf>
    <xf numFmtId="0" fontId="0" fillId="0" borderId="12" xfId="0" applyBorder="1" applyAlignment="1">
      <alignment horizontal="lef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9" fillId="0" borderId="1" xfId="0" applyFont="1" applyBorder="1" applyAlignment="1">
      <alignment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2" fillId="0" borderId="0" xfId="0" applyFont="1" applyBorder="1" applyAlignment="1">
      <alignment/>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0" fontId="0" fillId="0" borderId="1" xfId="0" applyFont="1" applyFill="1" applyBorder="1" applyAlignment="1">
      <alignment vertical="top" wrapText="1"/>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5" fillId="0" borderId="0" xfId="0" applyFont="1" applyAlignment="1">
      <alignment vertical="top"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14" fillId="0" borderId="1" xfId="0" applyFont="1" applyBorder="1" applyAlignment="1">
      <alignment vertical="top" wrapText="1"/>
    </xf>
    <xf numFmtId="0" fontId="2" fillId="3" borderId="1" xfId="0" applyFont="1" applyFill="1" applyBorder="1" applyAlignment="1">
      <alignment horizontal="center"/>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wrapText="1"/>
    </xf>
    <xf numFmtId="0" fontId="15" fillId="0" borderId="0" xfId="0" applyFont="1" applyAlignment="1">
      <alignment vertical="top" wrapText="1"/>
    </xf>
    <xf numFmtId="0" fontId="0" fillId="0" borderId="0" xfId="0" applyFont="1" applyBorder="1" applyAlignment="1">
      <alignment wrapText="1"/>
    </xf>
    <xf numFmtId="0" fontId="0" fillId="0" borderId="1" xfId="0" applyFont="1" applyBorder="1" applyAlignment="1">
      <alignment horizontal="left" vertical="center" wrapText="1"/>
    </xf>
    <xf numFmtId="0" fontId="0" fillId="0" borderId="0" xfId="0" applyFont="1" applyAlignment="1">
      <alignment/>
    </xf>
    <xf numFmtId="0" fontId="2" fillId="2" borderId="1" xfId="0" applyFont="1" applyFill="1" applyBorder="1" applyAlignment="1">
      <alignment/>
    </xf>
    <xf numFmtId="0" fontId="0" fillId="0" borderId="2" xfId="0" applyFont="1" applyBorder="1" applyAlignment="1">
      <alignment/>
    </xf>
    <xf numFmtId="0" fontId="0" fillId="0" borderId="14" xfId="0" applyFont="1" applyBorder="1" applyAlignment="1">
      <alignment horizontal="left" vertical="top" wrapText="1"/>
    </xf>
    <xf numFmtId="0" fontId="0" fillId="0" borderId="7" xfId="0" applyFont="1" applyBorder="1" applyAlignment="1">
      <alignment horizontal="left" vertical="top" wrapText="1"/>
    </xf>
    <xf numFmtId="9" fontId="0" fillId="4" borderId="1" xfId="0" applyNumberFormat="1" applyFill="1" applyBorder="1" applyAlignment="1">
      <alignment horizontal="right"/>
    </xf>
    <xf numFmtId="0" fontId="2" fillId="0" borderId="1" xfId="0" applyFont="1" applyBorder="1" applyAlignment="1">
      <alignment horizontal="right" vertical="top" wrapText="1"/>
    </xf>
    <xf numFmtId="0" fontId="2" fillId="0" borderId="1" xfId="0" applyFont="1"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xf>
    <xf numFmtId="0" fontId="0"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0" fontId="0" fillId="2" borderId="8" xfId="0" applyFont="1" applyFill="1" applyBorder="1" applyAlignment="1">
      <alignment/>
    </xf>
    <xf numFmtId="0" fontId="2" fillId="0" borderId="6" xfId="0" applyFont="1" applyBorder="1" applyAlignment="1">
      <alignment/>
    </xf>
    <xf numFmtId="0" fontId="0" fillId="0" borderId="0" xfId="0" applyFont="1" applyBorder="1" applyAlignment="1">
      <alignment/>
    </xf>
    <xf numFmtId="0" fontId="0" fillId="0" borderId="8" xfId="0" applyFont="1" applyBorder="1" applyAlignment="1">
      <alignment vertical="center"/>
    </xf>
    <xf numFmtId="0" fontId="0" fillId="0" borderId="5" xfId="0" applyFont="1" applyBorder="1" applyAlignment="1">
      <alignment horizontal="center" vertical="center"/>
    </xf>
    <xf numFmtId="0" fontId="0" fillId="0" borderId="8" xfId="0" applyFont="1" applyBorder="1" applyAlignment="1">
      <alignment vertical="center" wrapText="1"/>
    </xf>
    <xf numFmtId="0" fontId="2" fillId="0" borderId="11" xfId="0" applyFont="1" applyBorder="1" applyAlignment="1">
      <alignment horizontal="center" vertical="center"/>
    </xf>
    <xf numFmtId="0" fontId="2" fillId="0" borderId="5" xfId="0" applyFont="1" applyBorder="1" applyAlignment="1">
      <alignment/>
    </xf>
    <xf numFmtId="0" fontId="0" fillId="2" borderId="1" xfId="0" applyFont="1" applyFill="1" applyBorder="1" applyAlignment="1">
      <alignment vertical="center"/>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0" fontId="16" fillId="0" borderId="0" xfId="0" applyFont="1" applyAlignment="1">
      <alignment horizontal="center" vertical="top" wrapText="1"/>
    </xf>
    <xf numFmtId="0" fontId="16" fillId="0" borderId="1" xfId="0" applyFont="1" applyBorder="1" applyAlignment="1">
      <alignment horizontal="center" vertical="center" wrapText="1"/>
    </xf>
    <xf numFmtId="0" fontId="0" fillId="0" borderId="1" xfId="0" applyFont="1" applyBorder="1" applyAlignment="1">
      <alignment wrapText="1"/>
    </xf>
    <xf numFmtId="0" fontId="2" fillId="0" borderId="0" xfId="0" applyFont="1" applyBorder="1" applyAlignment="1">
      <alignment wrapText="1"/>
    </xf>
    <xf numFmtId="0" fontId="16" fillId="0" borderId="0" xfId="0" applyFont="1" applyAlignment="1">
      <alignment vertical="top" wrapText="1"/>
    </xf>
    <xf numFmtId="9" fontId="0" fillId="0" borderId="0" xfId="21" applyFont="1" applyBorder="1" applyAlignment="1">
      <alignment horizontal="center"/>
    </xf>
    <xf numFmtId="0" fontId="0" fillId="0" borderId="0" xfId="0" applyFont="1" applyBorder="1" applyAlignment="1">
      <alignment horizontal="left" indent="1"/>
    </xf>
    <xf numFmtId="169" fontId="2" fillId="0" borderId="1" xfId="0" applyNumberFormat="1" applyFont="1" applyBorder="1" applyAlignment="1">
      <alignment horizontal="center" vertical="center"/>
    </xf>
    <xf numFmtId="169" fontId="2" fillId="0" borderId="0" xfId="0" applyNumberFormat="1" applyFont="1" applyBorder="1" applyAlignment="1">
      <alignment horizontal="center" vertical="center"/>
    </xf>
    <xf numFmtId="0" fontId="0" fillId="0" borderId="0" xfId="0" applyFont="1" applyAlignment="1">
      <alignment horizontal="left" indent="1"/>
    </xf>
    <xf numFmtId="9" fontId="0" fillId="0" borderId="0" xfId="0" applyNumberFormat="1" applyFont="1" applyAlignment="1">
      <alignment/>
    </xf>
    <xf numFmtId="9" fontId="0" fillId="0" borderId="1" xfId="0" applyNumberFormat="1" applyFont="1" applyBorder="1" applyAlignment="1">
      <alignment horizontal="right"/>
    </xf>
    <xf numFmtId="0" fontId="0" fillId="0" borderId="1" xfId="0" applyFont="1" applyFill="1" applyBorder="1" applyAlignment="1">
      <alignment/>
    </xf>
    <xf numFmtId="10" fontId="0" fillId="0" borderId="1" xfId="0" applyNumberFormat="1" applyFont="1" applyBorder="1" applyAlignment="1">
      <alignment horizontal="right"/>
    </xf>
    <xf numFmtId="0" fontId="0" fillId="0" borderId="1" xfId="0" applyFont="1" applyBorder="1" applyAlignment="1" quotePrefix="1">
      <alignment/>
    </xf>
    <xf numFmtId="9" fontId="0" fillId="0" borderId="1" xfId="21" applyNumberFormat="1" applyFont="1" applyBorder="1" applyAlignment="1">
      <alignment horizontal="right"/>
    </xf>
    <xf numFmtId="9" fontId="2" fillId="0" borderId="1" xfId="21" applyNumberFormat="1" applyFont="1" applyBorder="1" applyAlignment="1">
      <alignment horizontal="right"/>
    </xf>
    <xf numFmtId="10" fontId="2" fillId="0" borderId="1" xfId="0" applyNumberFormat="1" applyFont="1" applyBorder="1" applyAlignment="1">
      <alignment horizontal="right"/>
    </xf>
    <xf numFmtId="9" fontId="0" fillId="0" borderId="0" xfId="21" applyFont="1" applyBorder="1" applyAlignment="1">
      <alignment horizontal="left"/>
    </xf>
    <xf numFmtId="168" fontId="0" fillId="0" borderId="0" xfId="0" applyNumberFormat="1" applyFont="1" applyBorder="1" applyAlignment="1">
      <alignment horizontal="center"/>
    </xf>
    <xf numFmtId="5" fontId="0" fillId="0" borderId="0" xfId="17" applyNumberFormat="1" applyFont="1" applyBorder="1" applyAlignment="1">
      <alignment horizontal="center"/>
    </xf>
    <xf numFmtId="171" fontId="0" fillId="0" borderId="1" xfId="0" applyNumberFormat="1" applyFont="1" applyBorder="1" applyAlignment="1">
      <alignment horizontal="right" vertical="top"/>
    </xf>
    <xf numFmtId="0" fontId="0" fillId="0" borderId="6" xfId="0" applyFont="1" applyBorder="1" applyAlignment="1">
      <alignment/>
    </xf>
    <xf numFmtId="0" fontId="0" fillId="0" borderId="14" xfId="0" applyFont="1" applyBorder="1" applyAlignment="1">
      <alignment/>
    </xf>
    <xf numFmtId="0" fontId="0" fillId="0" borderId="7" xfId="0" applyFont="1" applyBorder="1" applyAlignment="1">
      <alignment/>
    </xf>
    <xf numFmtId="1" fontId="0" fillId="0" borderId="1" xfId="0" applyNumberFormat="1" applyFont="1" applyBorder="1" applyAlignment="1">
      <alignment/>
    </xf>
    <xf numFmtId="0" fontId="0" fillId="0" borderId="0" xfId="0" applyFont="1" applyBorder="1" applyAlignment="1">
      <alignment horizontal="center" vertical="center"/>
    </xf>
    <xf numFmtId="171" fontId="2" fillId="0" borderId="1" xfId="0" applyNumberFormat="1" applyFont="1" applyBorder="1" applyAlignment="1">
      <alignment horizontal="right" vertical="top"/>
    </xf>
    <xf numFmtId="0" fontId="2" fillId="0" borderId="5" xfId="0" applyFont="1" applyBorder="1" applyAlignment="1">
      <alignment horizontal="center" vertical="center"/>
    </xf>
    <xf numFmtId="49" fontId="2" fillId="0" borderId="1" xfId="0" applyNumberFormat="1" applyFont="1" applyBorder="1" applyAlignment="1">
      <alignment horizontal="center" vertical="center"/>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2" fillId="0" borderId="1" xfId="0" applyFont="1" applyBorder="1" applyAlignment="1">
      <alignment horizontal="center"/>
    </xf>
    <xf numFmtId="9" fontId="2" fillId="0" borderId="1" xfId="0" applyNumberFormat="1" applyFont="1" applyBorder="1" applyAlignment="1">
      <alignment horizontal="right"/>
    </xf>
    <xf numFmtId="9" fontId="2" fillId="0" borderId="1" xfId="0" applyNumberFormat="1" applyFont="1" applyBorder="1" applyAlignment="1">
      <alignment/>
    </xf>
    <xf numFmtId="9" fontId="2" fillId="0" borderId="1" xfId="21" applyFont="1" applyBorder="1" applyAlignment="1">
      <alignment horizontal="right"/>
    </xf>
    <xf numFmtId="2" fontId="2" fillId="0" borderId="1" xfId="0" applyNumberFormat="1" applyFont="1" applyBorder="1" applyAlignment="1">
      <alignment/>
    </xf>
    <xf numFmtId="0" fontId="0" fillId="0" borderId="10" xfId="0" applyFont="1" applyBorder="1" applyAlignment="1">
      <alignment/>
    </xf>
    <xf numFmtId="3" fontId="2" fillId="0" borderId="1" xfId="0" applyNumberFormat="1" applyFont="1" applyBorder="1" applyAlignment="1">
      <alignment horizontal="right" vertical="top"/>
    </xf>
    <xf numFmtId="3" fontId="2" fillId="0" borderId="3" xfId="0" applyNumberFormat="1" applyFont="1" applyBorder="1" applyAlignment="1">
      <alignment horizontal="right" vertical="top"/>
    </xf>
    <xf numFmtId="170" fontId="2" fillId="0" borderId="1" xfId="0" applyNumberFormat="1" applyFont="1" applyBorder="1" applyAlignment="1">
      <alignment/>
    </xf>
    <xf numFmtId="49" fontId="0" fillId="0" borderId="14" xfId="0" applyNumberFormat="1" applyFont="1" applyBorder="1" applyAlignment="1">
      <alignment/>
    </xf>
    <xf numFmtId="49" fontId="0" fillId="0" borderId="7" xfId="0" applyNumberFormat="1"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0" fontId="2" fillId="0" borderId="1" xfId="0" applyFont="1" applyBorder="1" applyAlignment="1">
      <alignment horizontal="center" vertical="top"/>
    </xf>
    <xf numFmtId="0" fontId="2" fillId="0" borderId="0" xfId="0" applyFont="1" applyBorder="1" applyAlignment="1">
      <alignment horizontal="center"/>
    </xf>
    <xf numFmtId="0" fontId="0" fillId="0" borderId="6" xfId="0" applyFont="1" applyBorder="1" applyAlignment="1">
      <alignment horizontal="center"/>
    </xf>
    <xf numFmtId="37" fontId="0" fillId="0" borderId="0" xfId="15" applyNumberFormat="1" applyFont="1" applyBorder="1" applyAlignment="1">
      <alignment vertical="center"/>
    </xf>
    <xf numFmtId="0" fontId="0" fillId="0" borderId="1" xfId="0" applyFont="1" applyBorder="1" applyAlignment="1">
      <alignment horizontal="left" vertical="center"/>
    </xf>
    <xf numFmtId="0" fontId="0" fillId="2" borderId="1" xfId="0" applyFont="1" applyFill="1" applyBorder="1" applyAlignment="1">
      <alignment/>
    </xf>
    <xf numFmtId="171" fontId="0" fillId="0" borderId="1" xfId="0" applyNumberFormat="1" applyFont="1" applyBorder="1" applyAlignment="1">
      <alignment horizontal="right"/>
    </xf>
    <xf numFmtId="182" fontId="2" fillId="0" borderId="1" xfId="0" applyNumberFormat="1" applyFont="1" applyBorder="1" applyAlignment="1">
      <alignment horizontal="right" wrapText="1"/>
    </xf>
    <xf numFmtId="1" fontId="2" fillId="0" borderId="1" xfId="0" applyNumberFormat="1" applyFont="1" applyBorder="1" applyAlignment="1">
      <alignment horizontal="right" wrapText="1"/>
    </xf>
    <xf numFmtId="0" fontId="29" fillId="0" borderId="1" xfId="0" applyFont="1" applyBorder="1" applyAlignment="1">
      <alignment/>
    </xf>
    <xf numFmtId="0" fontId="0" fillId="0" borderId="8" xfId="0" applyFont="1" applyBorder="1" applyAlignment="1">
      <alignment/>
    </xf>
    <xf numFmtId="0" fontId="2" fillId="0" borderId="5" xfId="0" applyFont="1" applyBorder="1" applyAlignment="1">
      <alignment horizontal="left" vertical="top" wrapText="1"/>
    </xf>
    <xf numFmtId="0" fontId="30" fillId="0" borderId="5" xfId="20" applyFont="1" applyBorder="1" applyAlignment="1">
      <alignment horizontal="left" vertical="top" wrapText="1"/>
    </xf>
    <xf numFmtId="0" fontId="0" fillId="0" borderId="15" xfId="0" applyFont="1" applyBorder="1" applyAlignment="1">
      <alignment horizontal="left" vertical="top" wrapText="1"/>
    </xf>
    <xf numFmtId="0" fontId="0" fillId="0" borderId="5" xfId="0" applyFont="1" applyBorder="1" applyAlignment="1">
      <alignment horizontal="center"/>
    </xf>
    <xf numFmtId="0" fontId="2" fillId="0" borderId="5" xfId="0" applyFont="1" applyBorder="1" applyAlignment="1">
      <alignment horizontal="center"/>
    </xf>
    <xf numFmtId="0" fontId="30" fillId="0" borderId="4" xfId="20" applyFont="1" applyBorder="1" applyAlignment="1">
      <alignment/>
    </xf>
    <xf numFmtId="0" fontId="0" fillId="2" borderId="0" xfId="0" applyFont="1" applyFill="1" applyAlignment="1">
      <alignment/>
    </xf>
    <xf numFmtId="0" fontId="0" fillId="2" borderId="16" xfId="0" applyFont="1" applyFill="1" applyBorder="1" applyAlignment="1">
      <alignment/>
    </xf>
    <xf numFmtId="0" fontId="2" fillId="0" borderId="0" xfId="0" applyFont="1" applyFill="1" applyAlignment="1">
      <alignment/>
    </xf>
    <xf numFmtId="14" fontId="2" fillId="0" borderId="0" xfId="0" applyNumberFormat="1" applyFont="1" applyAlignment="1" quotePrefix="1">
      <alignment/>
    </xf>
    <xf numFmtId="49" fontId="2" fillId="0" borderId="1" xfId="0" applyNumberFormat="1" applyFont="1" applyBorder="1" applyAlignment="1" quotePrefix="1">
      <alignment horizontal="center" vertical="center"/>
    </xf>
    <xf numFmtId="49" fontId="2" fillId="0" borderId="5" xfId="0" applyNumberFormat="1" applyFont="1" applyBorder="1" applyAlignment="1" quotePrefix="1">
      <alignment horizontal="center" vertical="center"/>
    </xf>
    <xf numFmtId="14" fontId="2" fillId="0" borderId="5" xfId="0" applyNumberFormat="1" applyFont="1" applyBorder="1" applyAlignment="1" quotePrefix="1">
      <alignment/>
    </xf>
    <xf numFmtId="0" fontId="19" fillId="0" borderId="0" xfId="0" applyFont="1" applyBorder="1" applyAlignment="1">
      <alignment/>
    </xf>
    <xf numFmtId="0" fontId="19" fillId="0" borderId="0" xfId="0" applyFont="1" applyFill="1" applyAlignment="1">
      <alignment/>
    </xf>
    <xf numFmtId="0" fontId="0" fillId="0" borderId="0" xfId="0" applyFont="1" applyFill="1" applyAlignment="1">
      <alignment/>
    </xf>
    <xf numFmtId="2"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49" fontId="0" fillId="0" borderId="1" xfId="0" applyNumberFormat="1" applyBorder="1" applyAlignment="1">
      <alignment horizontal="center"/>
    </xf>
    <xf numFmtId="49" fontId="2" fillId="0" borderId="1" xfId="0" applyNumberFormat="1" applyFont="1" applyBorder="1" applyAlignment="1">
      <alignment horizontal="right" vertical="top"/>
    </xf>
    <xf numFmtId="49" fontId="2" fillId="0" borderId="1" xfId="0" applyNumberFormat="1" applyFont="1" applyBorder="1" applyAlignment="1">
      <alignment horizontal="right"/>
    </xf>
    <xf numFmtId="0" fontId="2" fillId="0" borderId="1" xfId="0" applyNumberFormat="1" applyFont="1" applyBorder="1" applyAlignment="1">
      <alignment horizontal="center"/>
    </xf>
    <xf numFmtId="1" fontId="2" fillId="0" borderId="1" xfId="0" applyNumberFormat="1" applyFont="1" applyBorder="1" applyAlignment="1">
      <alignment horizontal="right"/>
    </xf>
    <xf numFmtId="3" fontId="2" fillId="0" borderId="1" xfId="0" applyNumberFormat="1" applyFont="1" applyBorder="1" applyAlignment="1">
      <alignment horizontal="right" wrapText="1"/>
    </xf>
    <xf numFmtId="3" fontId="2" fillId="0" borderId="5" xfId="0" applyNumberFormat="1" applyFont="1" applyBorder="1" applyAlignment="1">
      <alignment horizontal="right"/>
    </xf>
    <xf numFmtId="175" fontId="0" fillId="0" borderId="0" xfId="0" applyNumberFormat="1" applyBorder="1" applyAlignment="1">
      <alignment/>
    </xf>
    <xf numFmtId="0" fontId="32" fillId="0" borderId="1" xfId="0" applyFont="1" applyBorder="1" applyAlignment="1">
      <alignment horizontal="center" vertical="center"/>
    </xf>
    <xf numFmtId="3" fontId="18"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6" fontId="2" fillId="0" borderId="1" xfId="0" applyNumberFormat="1" applyFont="1" applyBorder="1" applyAlignment="1">
      <alignment horizontal="center"/>
    </xf>
    <xf numFmtId="0" fontId="33" fillId="0" borderId="0" xfId="0" applyFont="1" applyAlignment="1">
      <alignment/>
    </xf>
    <xf numFmtId="182" fontId="33" fillId="0" borderId="0" xfId="0" applyNumberFormat="1" applyFont="1" applyAlignment="1">
      <alignment/>
    </xf>
    <xf numFmtId="37" fontId="33" fillId="0" borderId="0" xfId="0" applyNumberFormat="1" applyFont="1" applyAlignment="1">
      <alignment/>
    </xf>
    <xf numFmtId="0" fontId="0" fillId="2" borderId="1" xfId="0" applyFont="1" applyFill="1" applyBorder="1" applyAlignment="1">
      <alignment/>
    </xf>
    <xf numFmtId="0" fontId="9" fillId="0" borderId="1" xfId="0" applyFont="1" applyBorder="1" applyAlignment="1">
      <alignment horizontal="left" vertical="top" wrapText="1"/>
    </xf>
    <xf numFmtId="174" fontId="2" fillId="0" borderId="1" xfId="17" applyNumberFormat="1" applyFont="1" applyBorder="1" applyAlignment="1">
      <alignment horizontal="right"/>
    </xf>
    <xf numFmtId="174" fontId="2" fillId="2" borderId="9" xfId="17" applyNumberFormat="1" applyFont="1" applyFill="1" applyBorder="1" applyAlignment="1">
      <alignment horizontal="right"/>
    </xf>
    <xf numFmtId="174" fontId="2" fillId="2" borderId="5" xfId="17" applyNumberFormat="1" applyFont="1" applyFill="1" applyBorder="1" applyAlignment="1">
      <alignment horizontal="right"/>
    </xf>
    <xf numFmtId="170" fontId="25" fillId="0" borderId="1" xfId="0" applyNumberFormat="1" applyFont="1" applyBorder="1" applyAlignment="1">
      <alignment horizontal="right" wrapText="1"/>
    </xf>
    <xf numFmtId="0" fontId="0" fillId="0" borderId="9" xfId="0" applyFont="1" applyBorder="1" applyAlignment="1">
      <alignment/>
    </xf>
    <xf numFmtId="0" fontId="0" fillId="0" borderId="5" xfId="0" applyFont="1" applyBorder="1" applyAlignment="1">
      <alignment/>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0" fillId="0" borderId="9" xfId="0" applyFont="1" applyBorder="1" applyAlignment="1">
      <alignment horizontal="left" vertical="top" wrapText="1"/>
    </xf>
    <xf numFmtId="0" fontId="0" fillId="0" borderId="1" xfId="0" applyFont="1"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xf>
    <xf numFmtId="0" fontId="2" fillId="2" borderId="1" xfId="0" applyFont="1" applyFill="1" applyBorder="1" applyAlignment="1">
      <alignment/>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0" xfId="0" applyFont="1" applyAlignment="1">
      <alignment horizontal="left" wrapText="1"/>
    </xf>
    <xf numFmtId="0" fontId="0" fillId="0" borderId="0" xfId="0" applyAlignment="1">
      <alignment horizontal="left" vertical="top" wrapText="1"/>
    </xf>
    <xf numFmtId="0" fontId="0" fillId="4" borderId="1" xfId="0" applyFill="1" applyBorder="1" applyAlignment="1">
      <alignment horizontal="left" vertical="top" wrapText="1"/>
    </xf>
    <xf numFmtId="0" fontId="0" fillId="0" borderId="1" xfId="0" applyFont="1" applyBorder="1" applyAlignment="1">
      <alignment horizontal="left" vertical="top" wrapText="1"/>
    </xf>
    <xf numFmtId="0" fontId="2" fillId="2" borderId="8" xfId="0" applyFont="1" applyFill="1" applyBorder="1" applyAlignment="1">
      <alignment/>
    </xf>
    <xf numFmtId="0" fontId="0" fillId="0" borderId="0" xfId="0" applyAlignment="1">
      <alignment/>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8"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0" fillId="0" borderId="0" xfId="0" applyFont="1" applyBorder="1" applyAlignment="1">
      <alignment/>
    </xf>
    <xf numFmtId="0" fontId="2" fillId="2" borderId="17" xfId="20" applyFont="1" applyFill="1" applyBorder="1" applyAlignment="1">
      <alignment horizontal="left" wrapText="1"/>
    </xf>
    <xf numFmtId="0" fontId="2" fillId="2" borderId="18" xfId="20" applyFont="1" applyFill="1" applyBorder="1" applyAlignment="1">
      <alignment horizontal="left" wrapText="1"/>
    </xf>
    <xf numFmtId="0" fontId="2" fillId="0" borderId="0" xfId="0" applyFont="1" applyAlignment="1">
      <alignment horizontal="left" vertical="center" wrapText="1"/>
    </xf>
    <xf numFmtId="0" fontId="0" fillId="0" borderId="1" xfId="0" applyFont="1" applyFill="1" applyBorder="1" applyAlignment="1">
      <alignment horizontal="left" vertical="top" wrapText="1"/>
    </xf>
    <xf numFmtId="9" fontId="0" fillId="0" borderId="0" xfId="0" applyNumberFormat="1" applyAlignment="1">
      <alignment/>
    </xf>
    <xf numFmtId="0" fontId="0" fillId="0" borderId="0" xfId="0" applyNumberFormat="1" applyAlignment="1">
      <alignment/>
    </xf>
    <xf numFmtId="3" fontId="0" fillId="0" borderId="0" xfId="0" applyNumberFormat="1" applyAlignment="1">
      <alignment/>
    </xf>
    <xf numFmtId="0" fontId="25" fillId="0" borderId="0" xfId="0" applyFont="1" applyAlignment="1">
      <alignment horizontal="left" vertical="top" wrapText="1"/>
    </xf>
    <xf numFmtId="0" fontId="2" fillId="2" borderId="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8" xfId="0" applyFont="1" applyFill="1" applyBorder="1" applyAlignment="1">
      <alignment horizontal="left" wrapText="1"/>
    </xf>
    <xf numFmtId="0" fontId="2" fillId="0" borderId="16" xfId="0" applyFont="1" applyFill="1" applyBorder="1" applyAlignment="1">
      <alignment horizontal="left" wrapText="1"/>
    </xf>
    <xf numFmtId="0" fontId="30" fillId="0" borderId="1" xfId="20" applyFont="1" applyFill="1" applyBorder="1" applyAlignment="1">
      <alignment horizontal="left" vertical="top" wrapText="1"/>
    </xf>
    <xf numFmtId="0" fontId="2" fillId="0" borderId="19"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1" xfId="20" applyFont="1" applyFill="1" applyBorder="1" applyAlignment="1">
      <alignment horizontal="left" vertical="top" wrapText="1"/>
    </xf>
    <xf numFmtId="0" fontId="1" fillId="2" borderId="0" xfId="0" applyFont="1" applyFill="1" applyAlignment="1">
      <alignment horizontal="center" vertical="center"/>
    </xf>
    <xf numFmtId="0" fontId="0" fillId="0" borderId="0" xfId="0" applyFont="1" applyAlignment="1">
      <alignment/>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2" fillId="0" borderId="1" xfId="0" applyFont="1" applyFill="1" applyBorder="1" applyAlignment="1">
      <alignment horizontal="left" vertical="top" wrapText="1"/>
    </xf>
    <xf numFmtId="0" fontId="30" fillId="0" borderId="1" xfId="2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4" xfId="0" applyFont="1" applyBorder="1" applyAlignment="1">
      <alignment/>
    </xf>
    <xf numFmtId="0" fontId="0" fillId="0" borderId="2" xfId="0" applyFont="1" applyBorder="1" applyAlignment="1">
      <alignment/>
    </xf>
    <xf numFmtId="0" fontId="2" fillId="0" borderId="0" xfId="0" applyFont="1" applyBorder="1" applyAlignment="1">
      <alignment horizontal="left" vertical="top" wrapText="1"/>
    </xf>
    <xf numFmtId="0" fontId="0" fillId="0" borderId="0" xfId="0" applyFont="1" applyAlignment="1">
      <alignment wrapText="1"/>
    </xf>
    <xf numFmtId="0" fontId="14" fillId="0" borderId="0" xfId="0" applyFont="1" applyBorder="1" applyAlignment="1">
      <alignment/>
    </xf>
    <xf numFmtId="0" fontId="2" fillId="0" borderId="2" xfId="0" applyFont="1" applyBorder="1" applyAlignment="1">
      <alignmen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9" fillId="0" borderId="8" xfId="0" applyFont="1" applyBorder="1" applyAlignment="1">
      <alignment horizontal="left" vertical="top" wrapText="1"/>
    </xf>
    <xf numFmtId="0" fontId="0" fillId="0" borderId="5" xfId="0" applyFont="1" applyBorder="1" applyAlignment="1">
      <alignment horizontal="left" vertical="top" wrapText="1"/>
    </xf>
    <xf numFmtId="0" fontId="14" fillId="2" borderId="1" xfId="0" applyFont="1" applyFill="1" applyBorder="1" applyAlignment="1">
      <alignment/>
    </xf>
    <xf numFmtId="0" fontId="15" fillId="0" borderId="0" xfId="0" applyFont="1" applyAlignment="1">
      <alignment vertical="top" wrapText="1"/>
    </xf>
    <xf numFmtId="0" fontId="14" fillId="0" borderId="8" xfId="0" applyFont="1" applyBorder="1" applyAlignment="1">
      <alignment horizontal="center" vertical="top" wrapText="1"/>
    </xf>
    <xf numFmtId="0" fontId="0" fillId="0" borderId="8" xfId="0" applyFont="1" applyBorder="1" applyAlignment="1">
      <alignment/>
    </xf>
    <xf numFmtId="0" fontId="9" fillId="0" borderId="1" xfId="0" applyFont="1" applyBorder="1" applyAlignment="1">
      <alignment/>
    </xf>
    <xf numFmtId="0" fontId="0" fillId="0" borderId="1" xfId="0" applyFont="1" applyBorder="1" applyAlignment="1">
      <alignment/>
    </xf>
    <xf numFmtId="0" fontId="9" fillId="0" borderId="20" xfId="0" applyFont="1" applyBorder="1" applyAlignment="1">
      <alignment/>
    </xf>
    <xf numFmtId="0" fontId="0" fillId="0" borderId="20" xfId="0" applyFont="1" applyBorder="1" applyAlignment="1">
      <alignment/>
    </xf>
    <xf numFmtId="0" fontId="0" fillId="0" borderId="8" xfId="0" applyFont="1" applyFill="1" applyBorder="1" applyAlignment="1">
      <alignment/>
    </xf>
    <xf numFmtId="0" fontId="9" fillId="0" borderId="0" xfId="0" applyFont="1" applyAlignment="1">
      <alignment horizontal="left" vertical="top" wrapText="1"/>
    </xf>
    <xf numFmtId="0" fontId="0" fillId="0" borderId="1" xfId="0" applyFont="1" applyFill="1" applyBorder="1" applyAlignment="1">
      <alignment/>
    </xf>
    <xf numFmtId="0" fontId="2" fillId="0" borderId="0" xfId="0" applyFont="1" applyAlignment="1">
      <alignment vertical="top" wrapText="1"/>
    </xf>
    <xf numFmtId="0" fontId="0" fillId="0" borderId="3" xfId="0" applyFont="1" applyBorder="1" applyAlignment="1">
      <alignment horizontal="left" vertical="top" wrapText="1"/>
    </xf>
    <xf numFmtId="0" fontId="0" fillId="0" borderId="8" xfId="0" applyFont="1" applyBorder="1" applyAlignment="1">
      <alignment horizontal="left"/>
    </xf>
    <xf numFmtId="0" fontId="0" fillId="0" borderId="5" xfId="0" applyFont="1" applyBorder="1" applyAlignment="1">
      <alignment horizontal="left"/>
    </xf>
    <xf numFmtId="0" fontId="14" fillId="2" borderId="8" xfId="0" applyFont="1" applyFill="1" applyBorder="1" applyAlignment="1">
      <alignment/>
    </xf>
    <xf numFmtId="0" fontId="2"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2" fillId="0" borderId="0" xfId="0" applyFont="1" applyAlignment="1">
      <alignment horizontal="left" vertical="top"/>
    </xf>
    <xf numFmtId="0" fontId="2" fillId="0" borderId="8" xfId="0" applyFont="1" applyBorder="1" applyAlignment="1">
      <alignment horizontal="left"/>
    </xf>
    <xf numFmtId="0" fontId="2" fillId="0" borderId="5" xfId="0" applyFont="1" applyBorder="1" applyAlignment="1">
      <alignment horizontal="left"/>
    </xf>
    <xf numFmtId="0" fontId="2" fillId="0" borderId="11" xfId="0" applyFont="1" applyBorder="1" applyAlignment="1">
      <alignment/>
    </xf>
    <xf numFmtId="0" fontId="0" fillId="0" borderId="1" xfId="0" applyBorder="1" applyAlignment="1">
      <alignment/>
    </xf>
    <xf numFmtId="0" fontId="18" fillId="0" borderId="11"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0" fontId="0" fillId="0" borderId="7" xfId="0" applyBorder="1" applyAlignment="1">
      <alignment horizontal="left" vertical="top"/>
    </xf>
    <xf numFmtId="49" fontId="2" fillId="0" borderId="8"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2" borderId="1" xfId="0" applyFill="1" applyBorder="1" applyAlignment="1">
      <alignment/>
    </xf>
    <xf numFmtId="0" fontId="0" fillId="0" borderId="2" xfId="0" applyBorder="1" applyAlignment="1">
      <alignment wrapText="1"/>
    </xf>
    <xf numFmtId="0" fontId="0" fillId="0" borderId="2" xfId="0"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Border="1" applyAlignment="1">
      <alignment/>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xf>
    <xf numFmtId="0" fontId="0" fillId="0" borderId="8" xfId="0" applyBorder="1" applyAlignment="1">
      <alignment horizontal="left" vertical="top" wrapText="1"/>
    </xf>
    <xf numFmtId="0" fontId="0" fillId="0" borderId="6" xfId="0" applyFont="1" applyBorder="1" applyAlignment="1">
      <alignment horizontal="left" vertical="top" wrapText="1"/>
    </xf>
    <xf numFmtId="0" fontId="31" fillId="0" borderId="8" xfId="0" applyFont="1" applyFill="1" applyBorder="1" applyAlignment="1">
      <alignment horizontal="center"/>
    </xf>
    <xf numFmtId="0" fontId="31" fillId="0" borderId="9" xfId="0" applyFont="1" applyFill="1" applyBorder="1" applyAlignment="1">
      <alignment horizontal="center"/>
    </xf>
    <xf numFmtId="0" fontId="31" fillId="0" borderId="5" xfId="0" applyFont="1" applyFill="1" applyBorder="1" applyAlignment="1">
      <alignment horizontal="center"/>
    </xf>
    <xf numFmtId="0" fontId="8" fillId="2" borderId="8"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top"/>
    </xf>
    <xf numFmtId="0" fontId="0" fillId="0" borderId="1" xfId="0" applyBorder="1" applyAlignment="1">
      <alignment horizontal="left" vertical="center"/>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0" fillId="0" borderId="8" xfId="0" applyBorder="1" applyAlignment="1">
      <alignment horizontal="left" vertical="top"/>
    </xf>
    <xf numFmtId="0" fontId="0" fillId="0" borderId="9" xfId="0" applyBorder="1" applyAlignment="1">
      <alignment/>
    </xf>
    <xf numFmtId="0" fontId="0" fillId="0" borderId="1" xfId="0" applyBorder="1" applyAlignment="1">
      <alignment/>
    </xf>
    <xf numFmtId="0" fontId="0" fillId="2" borderId="1" xfId="0" applyFill="1" applyBorder="1" applyAlignment="1">
      <alignment/>
    </xf>
    <xf numFmtId="0" fontId="0" fillId="0" borderId="0" xfId="0" applyAlignment="1">
      <alignment horizontal="left" vertical="top"/>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9"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5" fillId="0" borderId="0" xfId="0" applyFont="1" applyAlignment="1">
      <alignment horizontal="left" vertical="top" wrapText="1"/>
    </xf>
    <xf numFmtId="0" fontId="2" fillId="0" borderId="4" xfId="0" applyFont="1" applyBorder="1" applyAlignment="1">
      <alignment horizontal="left" vertical="top" wrapText="1"/>
    </xf>
    <xf numFmtId="0" fontId="0" fillId="0" borderId="7" xfId="0" applyBorder="1" applyAlignment="1">
      <alignment/>
    </xf>
    <xf numFmtId="0" fontId="0" fillId="0" borderId="2" xfId="0" applyBorder="1" applyAlignment="1">
      <alignment horizontal="left" vertical="top"/>
    </xf>
    <xf numFmtId="0" fontId="18" fillId="0" borderId="0" xfId="0" applyFont="1" applyAlignment="1">
      <alignment wrapText="1"/>
    </xf>
    <xf numFmtId="0" fontId="0" fillId="2" borderId="8" xfId="0" applyFill="1" applyBorder="1" applyAlignment="1">
      <alignment/>
    </xf>
    <xf numFmtId="0" fontId="0" fillId="2" borderId="9" xfId="0" applyFill="1" applyBorder="1" applyAlignment="1">
      <alignment/>
    </xf>
    <xf numFmtId="0" fontId="0" fillId="2" borderId="5" xfId="0" applyFill="1" applyBorder="1" applyAlignment="1">
      <alignment/>
    </xf>
    <xf numFmtId="0" fontId="23"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0" fillId="0" borderId="2" xfId="0" applyBorder="1" applyAlignment="1">
      <alignment/>
    </xf>
    <xf numFmtId="0" fontId="34" fillId="0" borderId="0" xfId="0" applyFont="1" applyAlignment="1">
      <alignment horizontal="center" vertical="top"/>
    </xf>
    <xf numFmtId="0" fontId="0" fillId="0" borderId="0" xfId="0" applyAlignment="1">
      <alignment horizontal="center"/>
    </xf>
    <xf numFmtId="0" fontId="34" fillId="0" borderId="0" xfId="0" applyFont="1" applyAlignment="1">
      <alignment horizontal="center" vertical="top"/>
    </xf>
    <xf numFmtId="0" fontId="0" fillId="0" borderId="0" xfId="0" applyAlignment="1">
      <alignment horizontal="center"/>
    </xf>
    <xf numFmtId="0" fontId="14" fillId="0" borderId="9" xfId="0" applyFont="1" applyBorder="1" applyAlignment="1">
      <alignment horizontal="center" vertical="top" wrapText="1"/>
    </xf>
    <xf numFmtId="0" fontId="14" fillId="0" borderId="5" xfId="0" applyFont="1" applyBorder="1" applyAlignment="1">
      <alignment horizontal="center" vertical="top" wrapText="1"/>
    </xf>
    <xf numFmtId="0" fontId="9" fillId="0" borderId="9"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5E510"/>
      <rgbColor rgb="000B512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tdjack@wm.edu" TargetMode="External" /><Relationship Id="rId2" Type="http://schemas.openxmlformats.org/officeDocument/2006/relationships/hyperlink" Target="http://www.wm.edu/ir" TargetMode="External" /><Relationship Id="rId3" Type="http://schemas.openxmlformats.org/officeDocument/2006/relationships/hyperlink" Target="http://www.wm.edu/" TargetMode="External" /><Relationship Id="rId4" Type="http://schemas.openxmlformats.org/officeDocument/2006/relationships/hyperlink" Target="mailto:admiss@wm.edu" TargetMode="External" /><Relationship Id="rId5" Type="http://schemas.openxmlformats.org/officeDocument/2006/relationships/hyperlink" Target="http://www.wm.edu/admission/"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workbookViewId="0" topLeftCell="A1">
      <selection activeCell="A1" sqref="A1:B1"/>
    </sheetView>
  </sheetViews>
  <sheetFormatPr defaultColWidth="9.140625" defaultRowHeight="12.75"/>
  <cols>
    <col min="1" max="1" width="8.140625" style="184" bestFit="1" customWidth="1"/>
    <col min="2" max="2" width="79.57421875" style="182" customWidth="1"/>
    <col min="3" max="16384" width="9.140625" style="185" customWidth="1"/>
  </cols>
  <sheetData>
    <row r="1" spans="1:2" ht="12.75">
      <c r="A1" s="369" t="s">
        <v>311</v>
      </c>
      <c r="B1" s="369"/>
    </row>
    <row r="2" ht="12.75">
      <c r="A2" s="183"/>
    </row>
    <row r="3" spans="1:2" ht="12.75">
      <c r="A3" s="369" t="s">
        <v>312</v>
      </c>
      <c r="B3" s="369"/>
    </row>
    <row r="5" spans="1:2" ht="38.25">
      <c r="A5" s="184" t="s">
        <v>313</v>
      </c>
      <c r="B5" s="181" t="s">
        <v>314</v>
      </c>
    </row>
    <row r="7" spans="1:2" ht="12.75">
      <c r="A7" s="369" t="s">
        <v>315</v>
      </c>
      <c r="B7" s="369"/>
    </row>
    <row r="9" spans="1:2" ht="51">
      <c r="A9" s="184" t="s">
        <v>316</v>
      </c>
      <c r="B9" s="181" t="s">
        <v>317</v>
      </c>
    </row>
    <row r="10" spans="1:2" ht="25.5">
      <c r="A10" s="184" t="s">
        <v>318</v>
      </c>
      <c r="B10" s="181" t="s">
        <v>319</v>
      </c>
    </row>
    <row r="11" spans="1:2" ht="12.75">
      <c r="A11" s="184" t="s">
        <v>320</v>
      </c>
      <c r="B11" s="181" t="s">
        <v>321</v>
      </c>
    </row>
    <row r="12" ht="25.5">
      <c r="B12" s="182" t="s">
        <v>944</v>
      </c>
    </row>
    <row r="13" ht="25.5">
      <c r="B13" s="182" t="s">
        <v>945</v>
      </c>
    </row>
    <row r="14" ht="12.75">
      <c r="B14" s="182" t="s">
        <v>946</v>
      </c>
    </row>
    <row r="15" ht="12.75">
      <c r="B15" s="182" t="s">
        <v>947</v>
      </c>
    </row>
    <row r="16" ht="25.5">
      <c r="B16" s="182" t="s">
        <v>948</v>
      </c>
    </row>
    <row r="17" spans="1:2" ht="12.75">
      <c r="A17" s="184" t="s">
        <v>322</v>
      </c>
      <c r="B17" s="181" t="s">
        <v>323</v>
      </c>
    </row>
    <row r="19" spans="1:2" ht="12.75">
      <c r="A19" s="369" t="s">
        <v>324</v>
      </c>
      <c r="B19" s="369"/>
    </row>
    <row r="21" spans="1:2" ht="12.75">
      <c r="A21" s="184" t="s">
        <v>325</v>
      </c>
      <c r="B21" s="182" t="s">
        <v>326</v>
      </c>
    </row>
    <row r="22" spans="1:2" ht="12.75">
      <c r="A22" s="184" t="s">
        <v>327</v>
      </c>
      <c r="B22" s="182" t="s">
        <v>328</v>
      </c>
    </row>
    <row r="23" spans="1:2" ht="12.75">
      <c r="A23" s="184" t="s">
        <v>329</v>
      </c>
      <c r="B23" s="182" t="s">
        <v>330</v>
      </c>
    </row>
    <row r="24" spans="1:2" ht="12.75">
      <c r="A24" s="184" t="s">
        <v>331</v>
      </c>
      <c r="B24" s="182" t="s">
        <v>332</v>
      </c>
    </row>
    <row r="25" spans="1:2" ht="12.75">
      <c r="A25" s="184" t="s">
        <v>938</v>
      </c>
      <c r="B25" s="182" t="s">
        <v>939</v>
      </c>
    </row>
    <row r="26" spans="1:2" ht="12.75">
      <c r="A26" s="184" t="s">
        <v>320</v>
      </c>
      <c r="B26" s="182" t="s">
        <v>940</v>
      </c>
    </row>
    <row r="27" spans="1:2" ht="12.75">
      <c r="A27" s="184" t="s">
        <v>941</v>
      </c>
      <c r="B27" s="182" t="s">
        <v>942</v>
      </c>
    </row>
    <row r="28" spans="1:2" ht="12.75">
      <c r="A28" s="184" t="s">
        <v>322</v>
      </c>
      <c r="B28" s="182" t="s">
        <v>943</v>
      </c>
    </row>
  </sheetData>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dimension ref="A1:K44"/>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23.25">
      <c r="A1" s="491" t="s">
        <v>204</v>
      </c>
      <c r="B1" s="491"/>
      <c r="C1" s="491"/>
      <c r="D1" s="491"/>
      <c r="E1" s="344"/>
      <c r="F1" s="344"/>
      <c r="G1" s="344"/>
      <c r="H1" s="344"/>
      <c r="I1" s="344"/>
      <c r="J1" s="344"/>
      <c r="K1" s="344"/>
    </row>
    <row r="2" spans="1:11" ht="18">
      <c r="A2" s="379" t="s">
        <v>104</v>
      </c>
      <c r="B2" s="379"/>
      <c r="C2" s="379"/>
      <c r="D2" s="379"/>
      <c r="E2" s="379"/>
      <c r="F2" s="379"/>
      <c r="G2" s="379"/>
      <c r="H2" s="379"/>
      <c r="I2" s="379"/>
      <c r="J2" s="379"/>
      <c r="K2" s="379"/>
    </row>
    <row r="4" spans="1:11" ht="12.75">
      <c r="A4" s="3" t="s">
        <v>806</v>
      </c>
      <c r="B4" s="427" t="s">
        <v>1023</v>
      </c>
      <c r="C4" s="340"/>
      <c r="D4" s="340"/>
      <c r="E4" s="340"/>
      <c r="F4" s="340"/>
      <c r="G4" s="340"/>
      <c r="H4" s="340"/>
      <c r="I4" s="340"/>
      <c r="J4" s="340"/>
      <c r="K4" s="340"/>
    </row>
    <row r="5" spans="2:11" ht="134.25" customHeight="1">
      <c r="B5" s="478" t="s">
        <v>678</v>
      </c>
      <c r="C5" s="478"/>
      <c r="D5" s="478"/>
      <c r="E5" s="478"/>
      <c r="F5" s="478"/>
      <c r="G5" s="478"/>
      <c r="H5" s="478"/>
      <c r="I5" s="478"/>
      <c r="J5" s="478"/>
      <c r="K5" s="478"/>
    </row>
    <row r="6" spans="2:11" ht="12.75" customHeight="1">
      <c r="B6" s="154"/>
      <c r="C6" s="154"/>
      <c r="D6" s="154"/>
      <c r="E6" s="154"/>
      <c r="F6" s="154"/>
      <c r="G6" s="154"/>
      <c r="H6" s="154"/>
      <c r="I6" s="154"/>
      <c r="J6" s="154"/>
      <c r="K6" s="154"/>
    </row>
    <row r="7" spans="2:11" ht="12.75" customHeight="1">
      <c r="B7" s="482" t="s">
        <v>679</v>
      </c>
      <c r="C7" s="483"/>
      <c r="D7" s="483"/>
      <c r="E7" s="483"/>
      <c r="F7" s="483"/>
      <c r="G7" s="483"/>
      <c r="H7" s="483"/>
      <c r="I7" s="483"/>
      <c r="J7" s="483"/>
      <c r="K7" s="483"/>
    </row>
    <row r="8" spans="2:11" ht="26.25" customHeight="1">
      <c r="B8" s="482" t="s">
        <v>680</v>
      </c>
      <c r="C8" s="483"/>
      <c r="D8" s="483"/>
      <c r="E8" s="483"/>
      <c r="F8" s="483"/>
      <c r="G8" s="483"/>
      <c r="H8" s="483"/>
      <c r="I8" s="483"/>
      <c r="J8" s="483"/>
      <c r="K8" s="483"/>
    </row>
    <row r="9" spans="2:11" ht="25.5" customHeight="1">
      <c r="B9" s="482" t="s">
        <v>681</v>
      </c>
      <c r="C9" s="483"/>
      <c r="D9" s="483"/>
      <c r="E9" s="483"/>
      <c r="F9" s="483"/>
      <c r="G9" s="483"/>
      <c r="H9" s="483"/>
      <c r="I9" s="483"/>
      <c r="J9" s="483"/>
      <c r="K9" s="483"/>
    </row>
    <row r="10" spans="2:11" ht="37.5" customHeight="1">
      <c r="B10" s="482" t="s">
        <v>682</v>
      </c>
      <c r="C10" s="483"/>
      <c r="D10" s="483"/>
      <c r="E10" s="483"/>
      <c r="F10" s="483"/>
      <c r="G10" s="483"/>
      <c r="H10" s="483"/>
      <c r="I10" s="483"/>
      <c r="J10" s="483"/>
      <c r="K10" s="483"/>
    </row>
    <row r="11" spans="2:11" ht="36.75" customHeight="1">
      <c r="B11" s="482" t="s">
        <v>683</v>
      </c>
      <c r="C11" s="483"/>
      <c r="D11" s="483"/>
      <c r="E11" s="483"/>
      <c r="F11" s="483"/>
      <c r="G11" s="483"/>
      <c r="H11" s="483"/>
      <c r="I11" s="483"/>
      <c r="J11" s="483"/>
      <c r="K11" s="483"/>
    </row>
    <row r="12" spans="2:11" ht="12.75" customHeight="1">
      <c r="B12" s="482" t="s">
        <v>684</v>
      </c>
      <c r="C12" s="483"/>
      <c r="D12" s="483"/>
      <c r="E12" s="483"/>
      <c r="F12" s="483"/>
      <c r="G12" s="483"/>
      <c r="H12" s="483"/>
      <c r="I12" s="483"/>
      <c r="J12" s="483"/>
      <c r="K12" s="483"/>
    </row>
    <row r="13" spans="2:11" ht="12.75" customHeight="1">
      <c r="B13" s="483"/>
      <c r="C13" s="483"/>
      <c r="D13" s="483"/>
      <c r="E13" s="483"/>
      <c r="F13" s="483"/>
      <c r="G13" s="483"/>
      <c r="H13" s="483"/>
      <c r="I13" s="483"/>
      <c r="J13" s="483"/>
      <c r="K13" s="483"/>
    </row>
    <row r="14" spans="3:11" ht="12.75">
      <c r="C14" s="131"/>
      <c r="D14" s="131"/>
      <c r="E14" s="131"/>
      <c r="F14" s="131"/>
      <c r="G14" s="131"/>
      <c r="H14" s="131"/>
      <c r="I14" s="131"/>
      <c r="J14" s="131"/>
      <c r="K14" s="131"/>
    </row>
    <row r="15" spans="1:11" ht="12.75">
      <c r="A15" s="3" t="s">
        <v>806</v>
      </c>
      <c r="B15" s="479"/>
      <c r="C15" s="480"/>
      <c r="D15" s="480"/>
      <c r="E15" s="480"/>
      <c r="F15" s="480"/>
      <c r="G15" s="480"/>
      <c r="H15" s="481"/>
      <c r="I15" s="149" t="s">
        <v>105</v>
      </c>
      <c r="J15" s="149" t="s">
        <v>106</v>
      </c>
      <c r="K15" s="149" t="s">
        <v>517</v>
      </c>
    </row>
    <row r="16" spans="1:11" ht="12.75">
      <c r="A16" s="3" t="s">
        <v>806</v>
      </c>
      <c r="B16" s="150" t="s">
        <v>107</v>
      </c>
      <c r="C16" s="353" t="s">
        <v>780</v>
      </c>
      <c r="D16" s="353"/>
      <c r="E16" s="353"/>
      <c r="F16" s="353"/>
      <c r="G16" s="353"/>
      <c r="H16" s="354"/>
      <c r="I16" s="80">
        <v>563</v>
      </c>
      <c r="J16" s="80">
        <v>166</v>
      </c>
      <c r="K16" s="80">
        <f>SUM(I16:J16)</f>
        <v>729</v>
      </c>
    </row>
    <row r="17" spans="1:11" ht="12.75">
      <c r="A17" s="3" t="s">
        <v>806</v>
      </c>
      <c r="B17" s="150" t="s">
        <v>781</v>
      </c>
      <c r="C17" s="353" t="s">
        <v>782</v>
      </c>
      <c r="D17" s="353"/>
      <c r="E17" s="353"/>
      <c r="F17" s="353"/>
      <c r="G17" s="353"/>
      <c r="H17" s="354"/>
      <c r="I17" s="80">
        <v>49</v>
      </c>
      <c r="J17" s="80">
        <v>11</v>
      </c>
      <c r="K17" s="80">
        <f aca="true" t="shared" si="0" ref="K17:K24">SUM(I17:J17)</f>
        <v>60</v>
      </c>
    </row>
    <row r="18" spans="1:11" ht="12.75">
      <c r="A18" s="3" t="s">
        <v>806</v>
      </c>
      <c r="B18" s="150" t="s">
        <v>783</v>
      </c>
      <c r="C18" s="353" t="s">
        <v>784</v>
      </c>
      <c r="D18" s="353"/>
      <c r="E18" s="353"/>
      <c r="F18" s="353"/>
      <c r="G18" s="353"/>
      <c r="H18" s="354"/>
      <c r="I18" s="80">
        <v>189</v>
      </c>
      <c r="J18" s="80">
        <v>77</v>
      </c>
      <c r="K18" s="80">
        <f t="shared" si="0"/>
        <v>266</v>
      </c>
    </row>
    <row r="19" spans="1:11" ht="12.75">
      <c r="A19" s="3" t="s">
        <v>806</v>
      </c>
      <c r="B19" s="150" t="s">
        <v>785</v>
      </c>
      <c r="C19" s="353" t="s">
        <v>786</v>
      </c>
      <c r="D19" s="353"/>
      <c r="E19" s="353"/>
      <c r="F19" s="353"/>
      <c r="G19" s="353"/>
      <c r="H19" s="354"/>
      <c r="I19" s="80">
        <v>374</v>
      </c>
      <c r="J19" s="80">
        <v>89</v>
      </c>
      <c r="K19" s="80">
        <f t="shared" si="0"/>
        <v>463</v>
      </c>
    </row>
    <row r="20" spans="1:11" ht="14.25" customHeight="1">
      <c r="A20" s="3" t="s">
        <v>806</v>
      </c>
      <c r="B20" s="150" t="s">
        <v>787</v>
      </c>
      <c r="C20" s="353" t="s">
        <v>788</v>
      </c>
      <c r="D20" s="353"/>
      <c r="E20" s="353"/>
      <c r="F20" s="353"/>
      <c r="G20" s="353"/>
      <c r="H20" s="354"/>
      <c r="I20" s="80">
        <v>18</v>
      </c>
      <c r="J20" s="80">
        <v>0</v>
      </c>
      <c r="K20" s="80">
        <f t="shared" si="0"/>
        <v>18</v>
      </c>
    </row>
    <row r="21" spans="1:11" ht="25.5" customHeight="1">
      <c r="A21" s="3" t="s">
        <v>806</v>
      </c>
      <c r="B21" s="151" t="s">
        <v>789</v>
      </c>
      <c r="C21" s="353" t="s">
        <v>790</v>
      </c>
      <c r="D21" s="353"/>
      <c r="E21" s="353"/>
      <c r="F21" s="353"/>
      <c r="G21" s="353"/>
      <c r="H21" s="354"/>
      <c r="I21" s="80">
        <v>513</v>
      </c>
      <c r="J21" s="80">
        <v>95</v>
      </c>
      <c r="K21" s="80">
        <f t="shared" si="0"/>
        <v>608</v>
      </c>
    </row>
    <row r="22" spans="1:11" ht="26.25" customHeight="1">
      <c r="A22" s="3" t="s">
        <v>806</v>
      </c>
      <c r="B22" s="151" t="s">
        <v>791</v>
      </c>
      <c r="C22" s="353" t="s">
        <v>792</v>
      </c>
      <c r="D22" s="353"/>
      <c r="E22" s="353"/>
      <c r="F22" s="353"/>
      <c r="G22" s="353"/>
      <c r="H22" s="354"/>
      <c r="I22" s="80">
        <v>35</v>
      </c>
      <c r="J22" s="80">
        <v>20</v>
      </c>
      <c r="K22" s="80">
        <f t="shared" si="0"/>
        <v>55</v>
      </c>
    </row>
    <row r="23" spans="1:11" ht="12.75">
      <c r="A23" s="3" t="s">
        <v>806</v>
      </c>
      <c r="B23" s="150" t="s">
        <v>793</v>
      </c>
      <c r="C23" s="353" t="s">
        <v>794</v>
      </c>
      <c r="D23" s="353"/>
      <c r="E23" s="353"/>
      <c r="F23" s="353"/>
      <c r="G23" s="353"/>
      <c r="H23" s="354"/>
      <c r="I23" s="80">
        <v>5</v>
      </c>
      <c r="J23" s="80">
        <v>14</v>
      </c>
      <c r="K23" s="80">
        <f t="shared" si="0"/>
        <v>19</v>
      </c>
    </row>
    <row r="24" spans="1:11" ht="25.5" customHeight="1">
      <c r="A24" s="3" t="s">
        <v>806</v>
      </c>
      <c r="B24" s="150" t="s">
        <v>795</v>
      </c>
      <c r="C24" s="353" t="s">
        <v>697</v>
      </c>
      <c r="D24" s="353"/>
      <c r="E24" s="353"/>
      <c r="F24" s="353"/>
      <c r="G24" s="353"/>
      <c r="H24" s="354"/>
      <c r="I24" s="80">
        <v>10</v>
      </c>
      <c r="J24" s="80">
        <v>37</v>
      </c>
      <c r="K24" s="80">
        <f t="shared" si="0"/>
        <v>47</v>
      </c>
    </row>
    <row r="26" spans="1:11" ht="12.75">
      <c r="A26" s="3" t="s">
        <v>807</v>
      </c>
      <c r="B26" s="420" t="s">
        <v>809</v>
      </c>
      <c r="C26" s="469"/>
      <c r="D26" s="469"/>
      <c r="E26" s="469"/>
      <c r="F26" s="469"/>
      <c r="G26" s="469"/>
      <c r="H26" s="469"/>
      <c r="I26" s="469"/>
      <c r="J26" s="469"/>
      <c r="K26" s="469"/>
    </row>
    <row r="27" spans="2:11" ht="64.5" customHeight="1">
      <c r="B27" s="340" t="s">
        <v>1024</v>
      </c>
      <c r="C27" s="340"/>
      <c r="D27" s="340"/>
      <c r="E27" s="340"/>
      <c r="F27" s="340"/>
      <c r="G27" s="340"/>
      <c r="H27" s="340"/>
      <c r="I27" s="340"/>
      <c r="J27" s="340"/>
      <c r="K27" s="340"/>
    </row>
    <row r="28" spans="2:11" ht="12.75">
      <c r="B28" s="6"/>
      <c r="C28" s="6"/>
      <c r="D28" s="6"/>
      <c r="E28" s="6"/>
      <c r="F28" s="6"/>
      <c r="G28" s="6"/>
      <c r="H28" s="6"/>
      <c r="I28" s="6"/>
      <c r="J28" s="6"/>
      <c r="K28" s="6"/>
    </row>
    <row r="29" spans="1:11" ht="12.75">
      <c r="A29" s="3" t="s">
        <v>807</v>
      </c>
      <c r="B29" s="338" t="s">
        <v>1025</v>
      </c>
      <c r="C29" s="338"/>
      <c r="D29" s="338"/>
      <c r="E29" s="338"/>
      <c r="F29" s="338"/>
      <c r="G29" s="282">
        <v>12</v>
      </c>
      <c r="H29" s="283" t="s">
        <v>810</v>
      </c>
      <c r="I29" s="6"/>
      <c r="J29" s="6"/>
      <c r="K29" s="6"/>
    </row>
    <row r="31" spans="1:11" ht="16.5" customHeight="1">
      <c r="A31" s="3" t="s">
        <v>808</v>
      </c>
      <c r="B31" s="420" t="s">
        <v>796</v>
      </c>
      <c r="C31" s="469"/>
      <c r="D31" s="469"/>
      <c r="E31" s="469"/>
      <c r="F31" s="469"/>
      <c r="G31" s="469"/>
      <c r="H31" s="469"/>
      <c r="I31" s="469"/>
      <c r="J31" s="469"/>
      <c r="K31" s="469"/>
    </row>
    <row r="32" spans="1:11" ht="27" customHeight="1">
      <c r="A32" s="3"/>
      <c r="B32" s="381" t="s">
        <v>1026</v>
      </c>
      <c r="C32" s="340"/>
      <c r="D32" s="340"/>
      <c r="E32" s="340"/>
      <c r="F32" s="340"/>
      <c r="G32" s="340"/>
      <c r="H32" s="340"/>
      <c r="I32" s="340"/>
      <c r="J32" s="340"/>
      <c r="K32" s="340"/>
    </row>
    <row r="33" spans="1:11" ht="115.5" customHeight="1">
      <c r="A33" s="3"/>
      <c r="B33" s="485" t="s">
        <v>860</v>
      </c>
      <c r="C33" s="340"/>
      <c r="D33" s="340"/>
      <c r="E33" s="340"/>
      <c r="F33" s="340"/>
      <c r="G33" s="340"/>
      <c r="H33" s="340"/>
      <c r="I33" s="340"/>
      <c r="J33" s="340"/>
      <c r="K33" s="340"/>
    </row>
    <row r="34" spans="1:11" ht="93" customHeight="1">
      <c r="A34" s="3"/>
      <c r="B34" s="485" t="s">
        <v>861</v>
      </c>
      <c r="C34" s="381"/>
      <c r="D34" s="381"/>
      <c r="E34" s="381"/>
      <c r="F34" s="381"/>
      <c r="G34" s="381"/>
      <c r="H34" s="381"/>
      <c r="I34" s="381"/>
      <c r="J34" s="381"/>
      <c r="K34" s="381"/>
    </row>
    <row r="35" spans="1:11" ht="68.25" customHeight="1">
      <c r="A35" s="3"/>
      <c r="B35" s="381" t="s">
        <v>1027</v>
      </c>
      <c r="C35" s="340"/>
      <c r="D35" s="340"/>
      <c r="E35" s="340"/>
      <c r="F35" s="340"/>
      <c r="G35" s="340"/>
      <c r="H35" s="340"/>
      <c r="I35" s="340"/>
      <c r="J35" s="340"/>
      <c r="K35" s="340"/>
    </row>
    <row r="36" spans="1:11" ht="12.75">
      <c r="A36" s="3"/>
      <c r="B36" s="153"/>
      <c r="C36" s="153"/>
      <c r="D36" s="153"/>
      <c r="E36" s="153"/>
      <c r="F36" s="153"/>
      <c r="G36" s="153"/>
      <c r="H36" s="153"/>
      <c r="I36" s="153"/>
      <c r="J36" s="153"/>
      <c r="K36" s="153"/>
    </row>
    <row r="37" spans="1:11" ht="12.75">
      <c r="A37" s="3" t="s">
        <v>808</v>
      </c>
      <c r="B37" s="487" t="s">
        <v>727</v>
      </c>
      <c r="C37" s="488"/>
      <c r="D37" s="488"/>
      <c r="E37" s="488"/>
      <c r="F37" s="488"/>
      <c r="G37" s="488"/>
      <c r="H37" s="488"/>
      <c r="I37" s="488"/>
      <c r="J37" s="488"/>
      <c r="K37" s="488"/>
    </row>
    <row r="39" spans="1:11" ht="12.75">
      <c r="A39" s="3" t="s">
        <v>808</v>
      </c>
      <c r="B39" s="489" t="s">
        <v>728</v>
      </c>
      <c r="C39" s="489"/>
      <c r="D39" s="489"/>
      <c r="E39" s="489"/>
      <c r="F39" s="489"/>
      <c r="G39" s="489"/>
      <c r="H39" s="489"/>
      <c r="I39" s="489"/>
      <c r="J39" s="489"/>
      <c r="K39" s="489"/>
    </row>
    <row r="40" spans="1:11" ht="12.75">
      <c r="A40" s="3" t="s">
        <v>808</v>
      </c>
      <c r="B40" s="484" t="s">
        <v>797</v>
      </c>
      <c r="C40" s="484"/>
      <c r="D40" s="152" t="s">
        <v>798</v>
      </c>
      <c r="E40" s="152" t="s">
        <v>799</v>
      </c>
      <c r="F40" s="152" t="s">
        <v>800</v>
      </c>
      <c r="G40" s="152" t="s">
        <v>801</v>
      </c>
      <c r="H40" s="152" t="s">
        <v>802</v>
      </c>
      <c r="I40" s="152" t="s">
        <v>803</v>
      </c>
      <c r="J40" s="152" t="s">
        <v>804</v>
      </c>
      <c r="K40" s="152" t="s">
        <v>517</v>
      </c>
    </row>
    <row r="41" spans="1:11" ht="12.75">
      <c r="A41" s="3" t="s">
        <v>808</v>
      </c>
      <c r="B41" s="484"/>
      <c r="C41" s="484"/>
      <c r="D41" s="27">
        <v>106</v>
      </c>
      <c r="E41" s="27">
        <v>306</v>
      </c>
      <c r="F41" s="27">
        <v>244</v>
      </c>
      <c r="G41" s="27">
        <v>178</v>
      </c>
      <c r="H41" s="27">
        <v>81</v>
      </c>
      <c r="I41" s="27">
        <v>42</v>
      </c>
      <c r="J41" s="27">
        <v>34</v>
      </c>
      <c r="K41" s="27">
        <f>SUM(D41:J41)</f>
        <v>991</v>
      </c>
    </row>
    <row r="42" spans="2:3" ht="12.75">
      <c r="B42" s="486"/>
      <c r="C42" s="486"/>
    </row>
    <row r="43" spans="1:11" ht="12.75">
      <c r="A43" s="3" t="s">
        <v>808</v>
      </c>
      <c r="B43" s="484" t="s">
        <v>805</v>
      </c>
      <c r="C43" s="484"/>
      <c r="D43" s="152" t="s">
        <v>798</v>
      </c>
      <c r="E43" s="152" t="s">
        <v>799</v>
      </c>
      <c r="F43" s="152" t="s">
        <v>800</v>
      </c>
      <c r="G43" s="152" t="s">
        <v>801</v>
      </c>
      <c r="H43" s="152" t="s">
        <v>802</v>
      </c>
      <c r="I43" s="152" t="s">
        <v>803</v>
      </c>
      <c r="J43" s="152" t="s">
        <v>804</v>
      </c>
      <c r="K43" s="152" t="s">
        <v>517</v>
      </c>
    </row>
    <row r="44" spans="1:11" ht="12.75">
      <c r="A44" s="3" t="s">
        <v>808</v>
      </c>
      <c r="B44" s="484"/>
      <c r="C44" s="484"/>
      <c r="D44" s="27"/>
      <c r="E44" s="27"/>
      <c r="F44" s="27"/>
      <c r="G44" s="27"/>
      <c r="H44" s="27"/>
      <c r="I44" s="27"/>
      <c r="J44" s="27"/>
      <c r="K44" s="27">
        <f>SUM(D44:J44)</f>
        <v>0</v>
      </c>
    </row>
  </sheetData>
  <mergeCells count="34">
    <mergeCell ref="A1:K1"/>
    <mergeCell ref="B42:C42"/>
    <mergeCell ref="B43:C44"/>
    <mergeCell ref="B4:K4"/>
    <mergeCell ref="B26:K26"/>
    <mergeCell ref="B27:K27"/>
    <mergeCell ref="B29:F29"/>
    <mergeCell ref="B31:K31"/>
    <mergeCell ref="B37:K37"/>
    <mergeCell ref="B39:K39"/>
    <mergeCell ref="B33:K33"/>
    <mergeCell ref="C20:H20"/>
    <mergeCell ref="B40:C41"/>
    <mergeCell ref="C21:H21"/>
    <mergeCell ref="C22:H22"/>
    <mergeCell ref="C23:H23"/>
    <mergeCell ref="C24:H24"/>
    <mergeCell ref="B35:K35"/>
    <mergeCell ref="B34:K34"/>
    <mergeCell ref="B32:K32"/>
    <mergeCell ref="C17:H17"/>
    <mergeCell ref="C18:H18"/>
    <mergeCell ref="B13:K13"/>
    <mergeCell ref="C19:H19"/>
    <mergeCell ref="A2:K2"/>
    <mergeCell ref="B5:K5"/>
    <mergeCell ref="B15:H15"/>
    <mergeCell ref="C16:H16"/>
    <mergeCell ref="B7:K7"/>
    <mergeCell ref="B8:K8"/>
    <mergeCell ref="B9:K9"/>
    <mergeCell ref="B10:K10"/>
    <mergeCell ref="B11:K11"/>
    <mergeCell ref="B12:K12"/>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7"/>
  <sheetViews>
    <sheetView tabSelected="1" workbookViewId="0" topLeftCell="A1">
      <selection activeCell="F20" sqref="F20"/>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23.25">
      <c r="A1" s="491" t="s">
        <v>204</v>
      </c>
      <c r="B1" s="491"/>
      <c r="C1" s="491"/>
      <c r="D1" s="491"/>
      <c r="E1" s="344"/>
      <c r="F1" s="344"/>
    </row>
    <row r="2" spans="1:6" ht="18">
      <c r="A2" s="379" t="s">
        <v>359</v>
      </c>
      <c r="B2" s="379"/>
      <c r="C2" s="379"/>
      <c r="D2" s="379"/>
      <c r="E2" s="379"/>
      <c r="F2" s="379"/>
    </row>
    <row r="4" spans="1:2" ht="12.75">
      <c r="A4" s="66" t="s">
        <v>360</v>
      </c>
      <c r="B4" s="68" t="s">
        <v>96</v>
      </c>
    </row>
    <row r="5" spans="1:6" ht="18" customHeight="1">
      <c r="A5" s="66" t="s">
        <v>360</v>
      </c>
      <c r="B5" s="382" t="s">
        <v>361</v>
      </c>
      <c r="C5" s="442"/>
      <c r="D5" s="442"/>
      <c r="E5" s="490"/>
      <c r="F5" s="490"/>
    </row>
    <row r="6" spans="1:7" ht="25.5">
      <c r="A6" s="66" t="s">
        <v>360</v>
      </c>
      <c r="B6" s="69" t="s">
        <v>362</v>
      </c>
      <c r="C6" s="35" t="s">
        <v>363</v>
      </c>
      <c r="D6" s="35" t="s">
        <v>286</v>
      </c>
      <c r="E6" s="35" t="s">
        <v>364</v>
      </c>
      <c r="F6" s="35" t="s">
        <v>1037</v>
      </c>
      <c r="G6" s="35" t="s">
        <v>1033</v>
      </c>
    </row>
    <row r="7" spans="1:7" ht="12.75">
      <c r="A7" s="66" t="s">
        <v>360</v>
      </c>
      <c r="B7" s="14" t="s">
        <v>365</v>
      </c>
      <c r="C7" s="186"/>
      <c r="D7" s="186"/>
      <c r="E7" s="186"/>
      <c r="F7" s="70" t="s">
        <v>366</v>
      </c>
      <c r="G7" s="70" t="s">
        <v>1028</v>
      </c>
    </row>
    <row r="8" spans="1:7" ht="12.75">
      <c r="A8" s="66" t="s">
        <v>360</v>
      </c>
      <c r="B8" s="14" t="s">
        <v>367</v>
      </c>
      <c r="C8" s="186"/>
      <c r="D8" s="186"/>
      <c r="E8" s="186"/>
      <c r="F8" s="70">
        <v>4</v>
      </c>
      <c r="G8" s="70">
        <v>4</v>
      </c>
    </row>
    <row r="9" spans="1:7" ht="12.75">
      <c r="A9" s="66" t="s">
        <v>360</v>
      </c>
      <c r="B9" s="14" t="s">
        <v>368</v>
      </c>
      <c r="C9" s="186"/>
      <c r="D9" s="186"/>
      <c r="E9" s="186">
        <v>0.02</v>
      </c>
      <c r="F9" s="70">
        <v>5</v>
      </c>
      <c r="G9" s="70">
        <v>5</v>
      </c>
    </row>
    <row r="10" spans="1:7" ht="12.75">
      <c r="A10" s="66" t="s">
        <v>360</v>
      </c>
      <c r="B10" s="14" t="s">
        <v>369</v>
      </c>
      <c r="C10" s="186"/>
      <c r="D10" s="186"/>
      <c r="E10" s="186">
        <v>0.09</v>
      </c>
      <c r="F10" s="70">
        <v>26</v>
      </c>
      <c r="G10" s="70">
        <v>26</v>
      </c>
    </row>
    <row r="11" spans="1:7" ht="12.75">
      <c r="A11" s="66" t="s">
        <v>360</v>
      </c>
      <c r="B11" s="14" t="s">
        <v>370</v>
      </c>
      <c r="C11" s="186"/>
      <c r="D11" s="186"/>
      <c r="E11" s="186">
        <v>0.14</v>
      </c>
      <c r="F11" s="70" t="s">
        <v>371</v>
      </c>
      <c r="G11" s="70" t="s">
        <v>1029</v>
      </c>
    </row>
    <row r="12" spans="1:7" ht="12.75">
      <c r="A12" s="66" t="s">
        <v>360</v>
      </c>
      <c r="B12" s="14" t="s">
        <v>372</v>
      </c>
      <c r="C12" s="186"/>
      <c r="D12" s="186"/>
      <c r="E12" s="186"/>
      <c r="F12" s="70" t="s">
        <v>373</v>
      </c>
      <c r="G12" s="70" t="s">
        <v>373</v>
      </c>
    </row>
    <row r="13" spans="1:7" ht="12.75">
      <c r="A13" s="66" t="s">
        <v>360</v>
      </c>
      <c r="B13" s="14" t="s">
        <v>374</v>
      </c>
      <c r="C13" s="186"/>
      <c r="D13" s="186"/>
      <c r="E13" s="186">
        <v>0.03</v>
      </c>
      <c r="F13" s="70">
        <v>11</v>
      </c>
      <c r="G13" s="70">
        <v>11</v>
      </c>
    </row>
    <row r="14" spans="1:7" ht="12.75">
      <c r="A14" s="66" t="s">
        <v>360</v>
      </c>
      <c r="B14" s="14" t="s">
        <v>375</v>
      </c>
      <c r="C14" s="186"/>
      <c r="D14" s="186"/>
      <c r="E14" s="186"/>
      <c r="F14" s="70">
        <v>13</v>
      </c>
      <c r="G14" s="70">
        <v>13</v>
      </c>
    </row>
    <row r="15" spans="1:7" ht="12.75">
      <c r="A15" s="66" t="s">
        <v>360</v>
      </c>
      <c r="B15" s="14" t="s">
        <v>376</v>
      </c>
      <c r="C15" s="186"/>
      <c r="D15" s="186"/>
      <c r="E15" s="186"/>
      <c r="F15" s="70" t="s">
        <v>377</v>
      </c>
      <c r="G15" s="70" t="s">
        <v>377</v>
      </c>
    </row>
    <row r="16" spans="1:7" ht="12.75">
      <c r="A16" s="66" t="s">
        <v>360</v>
      </c>
      <c r="B16" s="14" t="s">
        <v>462</v>
      </c>
      <c r="C16" s="186"/>
      <c r="D16" s="186"/>
      <c r="E16" s="186">
        <v>0.07</v>
      </c>
      <c r="F16" s="70">
        <v>23</v>
      </c>
      <c r="G16" s="70">
        <v>23</v>
      </c>
    </row>
    <row r="17" spans="1:7" ht="12.75">
      <c r="A17" s="66" t="s">
        <v>360</v>
      </c>
      <c r="B17" s="14" t="s">
        <v>378</v>
      </c>
      <c r="C17" s="187"/>
      <c r="D17" s="186"/>
      <c r="E17" s="186">
        <v>0.02</v>
      </c>
      <c r="F17" s="70">
        <v>16</v>
      </c>
      <c r="G17" s="70">
        <v>16</v>
      </c>
    </row>
    <row r="18" spans="1:7" ht="12.75">
      <c r="A18" s="66" t="s">
        <v>360</v>
      </c>
      <c r="B18" s="14" t="s">
        <v>379</v>
      </c>
      <c r="C18" s="186"/>
      <c r="D18" s="186"/>
      <c r="E18" s="186"/>
      <c r="F18" s="70">
        <v>51</v>
      </c>
      <c r="G18" s="70">
        <v>51</v>
      </c>
    </row>
    <row r="19" spans="1:7" ht="12.75">
      <c r="A19" s="66" t="s">
        <v>360</v>
      </c>
      <c r="B19" s="14" t="s">
        <v>380</v>
      </c>
      <c r="C19" s="186"/>
      <c r="D19" s="186"/>
      <c r="E19" s="186"/>
      <c r="F19" s="70" t="s">
        <v>381</v>
      </c>
      <c r="G19" s="70" t="s">
        <v>1030</v>
      </c>
    </row>
    <row r="20" spans="1:7" ht="12.75">
      <c r="A20" s="66" t="s">
        <v>360</v>
      </c>
      <c r="B20" s="14" t="s">
        <v>382</v>
      </c>
      <c r="C20" s="186"/>
      <c r="D20" s="186"/>
      <c r="E20" s="186">
        <v>0.05</v>
      </c>
      <c r="F20" s="70">
        <v>30</v>
      </c>
      <c r="G20" s="70">
        <v>30</v>
      </c>
    </row>
    <row r="21" spans="1:7" ht="12.75">
      <c r="A21" s="66" t="s">
        <v>360</v>
      </c>
      <c r="B21" s="14" t="s">
        <v>216</v>
      </c>
      <c r="C21" s="186"/>
      <c r="D21" s="186"/>
      <c r="E21" s="186"/>
      <c r="F21" s="70">
        <v>22</v>
      </c>
      <c r="G21" s="70">
        <v>22</v>
      </c>
    </row>
    <row r="22" spans="1:7" ht="12.75">
      <c r="A22" s="66" t="s">
        <v>360</v>
      </c>
      <c r="B22" s="14" t="s">
        <v>217</v>
      </c>
      <c r="C22" s="186"/>
      <c r="D22" s="186"/>
      <c r="E22" s="186"/>
      <c r="F22" s="70">
        <v>24</v>
      </c>
      <c r="G22" s="70">
        <v>24</v>
      </c>
    </row>
    <row r="23" spans="1:7" ht="12.75">
      <c r="A23" s="66" t="s">
        <v>360</v>
      </c>
      <c r="B23" s="14" t="s">
        <v>218</v>
      </c>
      <c r="C23" s="186"/>
      <c r="D23" s="186"/>
      <c r="E23" s="186"/>
      <c r="F23" s="70">
        <v>25</v>
      </c>
      <c r="G23" s="70">
        <v>25</v>
      </c>
    </row>
    <row r="24" spans="1:7" ht="12.75">
      <c r="A24" s="66" t="s">
        <v>360</v>
      </c>
      <c r="B24" s="14" t="s">
        <v>463</v>
      </c>
      <c r="C24" s="186"/>
      <c r="D24" s="186"/>
      <c r="E24" s="186">
        <v>0.02</v>
      </c>
      <c r="F24" s="70">
        <v>27</v>
      </c>
      <c r="G24" s="70">
        <v>27</v>
      </c>
    </row>
    <row r="25" spans="1:7" ht="12.75">
      <c r="A25" s="66" t="s">
        <v>360</v>
      </c>
      <c r="B25" s="14" t="s">
        <v>219</v>
      </c>
      <c r="C25" s="186"/>
      <c r="D25" s="186"/>
      <c r="E25" s="186"/>
      <c r="F25" s="70" t="s">
        <v>220</v>
      </c>
      <c r="G25" s="70" t="s">
        <v>1031</v>
      </c>
    </row>
    <row r="26" spans="1:7" ht="12.75">
      <c r="A26" s="66" t="s">
        <v>360</v>
      </c>
      <c r="B26" s="14" t="s">
        <v>221</v>
      </c>
      <c r="C26" s="186"/>
      <c r="D26" s="186"/>
      <c r="E26" s="186"/>
      <c r="F26" s="70">
        <v>3</v>
      </c>
      <c r="G26" s="70">
        <v>3</v>
      </c>
    </row>
    <row r="27" spans="1:7" ht="12.75">
      <c r="A27" s="66" t="s">
        <v>360</v>
      </c>
      <c r="B27" s="14" t="s">
        <v>222</v>
      </c>
      <c r="C27" s="186"/>
      <c r="D27" s="186"/>
      <c r="E27" s="186">
        <v>0.03</v>
      </c>
      <c r="F27" s="70">
        <v>31</v>
      </c>
      <c r="G27" s="70">
        <v>31</v>
      </c>
    </row>
    <row r="28" spans="1:7" ht="12.75">
      <c r="A28" s="66" t="s">
        <v>360</v>
      </c>
      <c r="B28" s="14" t="s">
        <v>223</v>
      </c>
      <c r="C28" s="186"/>
      <c r="D28" s="186"/>
      <c r="E28" s="186"/>
      <c r="F28" s="70">
        <v>12</v>
      </c>
      <c r="G28" s="70">
        <v>12</v>
      </c>
    </row>
    <row r="29" spans="1:7" ht="12.75">
      <c r="A29" s="66" t="s">
        <v>360</v>
      </c>
      <c r="B29" s="14" t="s">
        <v>224</v>
      </c>
      <c r="C29" s="186"/>
      <c r="D29" s="186"/>
      <c r="E29" s="186">
        <v>0.04</v>
      </c>
      <c r="F29" s="70" t="s">
        <v>225</v>
      </c>
      <c r="G29" s="70" t="s">
        <v>225</v>
      </c>
    </row>
    <row r="30" spans="1:7" ht="12.75">
      <c r="A30" s="66" t="s">
        <v>360</v>
      </c>
      <c r="B30" s="14" t="s">
        <v>226</v>
      </c>
      <c r="C30" s="186"/>
      <c r="D30" s="186"/>
      <c r="E30" s="186">
        <v>0.06</v>
      </c>
      <c r="F30" s="70" t="s">
        <v>227</v>
      </c>
      <c r="G30" s="70" t="s">
        <v>227</v>
      </c>
    </row>
    <row r="31" spans="1:7" ht="12.75">
      <c r="A31" s="66" t="s">
        <v>360</v>
      </c>
      <c r="B31" s="14" t="s">
        <v>228</v>
      </c>
      <c r="C31" s="186"/>
      <c r="D31" s="186"/>
      <c r="E31" s="186">
        <v>0.01</v>
      </c>
      <c r="F31" s="70" t="s">
        <v>229</v>
      </c>
      <c r="G31" s="70" t="s">
        <v>229</v>
      </c>
    </row>
    <row r="32" spans="1:7" ht="12.75">
      <c r="A32" s="66" t="s">
        <v>360</v>
      </c>
      <c r="B32" s="14" t="s">
        <v>230</v>
      </c>
      <c r="C32" s="186"/>
      <c r="D32" s="186"/>
      <c r="E32" s="186">
        <v>0.09</v>
      </c>
      <c r="F32" s="70">
        <v>42</v>
      </c>
      <c r="G32" s="70">
        <v>42</v>
      </c>
    </row>
    <row r="33" spans="1:7" ht="12.75">
      <c r="A33" s="66" t="s">
        <v>360</v>
      </c>
      <c r="B33" s="14" t="s">
        <v>231</v>
      </c>
      <c r="C33" s="186"/>
      <c r="D33" s="186"/>
      <c r="E33" s="186">
        <v>0.3</v>
      </c>
      <c r="F33" s="70">
        <v>45</v>
      </c>
      <c r="G33" s="70" t="s">
        <v>1032</v>
      </c>
    </row>
    <row r="34" spans="1:7" ht="12.75">
      <c r="A34" s="66" t="s">
        <v>360</v>
      </c>
      <c r="B34" s="14" t="s">
        <v>232</v>
      </c>
      <c r="C34" s="186"/>
      <c r="D34" s="186"/>
      <c r="E34" s="186"/>
      <c r="F34" s="70" t="s">
        <v>233</v>
      </c>
      <c r="G34" s="70" t="s">
        <v>233</v>
      </c>
    </row>
    <row r="35" spans="1:7" ht="12.75">
      <c r="A35" s="66" t="s">
        <v>360</v>
      </c>
      <c r="B35" s="14" t="s">
        <v>234</v>
      </c>
      <c r="C35" s="186"/>
      <c r="D35" s="186"/>
      <c r="E35" s="186">
        <v>0.03</v>
      </c>
      <c r="F35" s="70">
        <v>50</v>
      </c>
      <c r="G35" s="70">
        <v>50</v>
      </c>
    </row>
    <row r="36" spans="1:7" ht="12.75">
      <c r="A36" s="66" t="s">
        <v>360</v>
      </c>
      <c r="B36" s="14" t="s">
        <v>235</v>
      </c>
      <c r="C36" s="186"/>
      <c r="D36" s="186"/>
      <c r="E36" s="186"/>
      <c r="F36" s="70"/>
      <c r="G36" s="70"/>
    </row>
    <row r="37" spans="1:7" ht="12.75">
      <c r="A37" s="66" t="s">
        <v>360</v>
      </c>
      <c r="B37" s="16" t="s">
        <v>97</v>
      </c>
      <c r="C37" s="188">
        <f>SUM(C7:C36)</f>
        <v>0</v>
      </c>
      <c r="D37" s="188">
        <f>SUM(D7:D36)</f>
        <v>0</v>
      </c>
      <c r="E37" s="188">
        <f>SUM(E7:E36)</f>
        <v>1</v>
      </c>
      <c r="F37" s="71"/>
      <c r="G37" s="71"/>
    </row>
  </sheetData>
  <mergeCells count="3">
    <mergeCell ref="A2:F2"/>
    <mergeCell ref="B5:F5"/>
    <mergeCell ref="A1:F1"/>
  </mergeCells>
  <printOptions/>
  <pageMargins left="0.25" right="0.25" top="0.75" bottom="0.75" header="0.5" footer="0.5"/>
  <pageSetup fitToHeight="1" fitToWidth="1" horizontalDpi="600" verticalDpi="600" orientation="landscape"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workbookViewId="0" topLeftCell="A49">
      <selection activeCell="A49" sqref="A49"/>
    </sheetView>
  </sheetViews>
  <sheetFormatPr defaultColWidth="9.140625" defaultRowHeight="12.75"/>
  <cols>
    <col min="1" max="1" width="88.7109375" style="161" customWidth="1"/>
    <col min="2" max="16384" width="9.140625" style="131" customWidth="1"/>
  </cols>
  <sheetData>
    <row r="1" ht="18">
      <c r="A1" s="155" t="s">
        <v>1034</v>
      </c>
    </row>
    <row r="2" ht="25.5">
      <c r="A2" s="156" t="s">
        <v>110</v>
      </c>
    </row>
    <row r="3" ht="12.75">
      <c r="A3" s="156"/>
    </row>
    <row r="4" ht="25.5">
      <c r="A4" s="157" t="s">
        <v>111</v>
      </c>
    </row>
    <row r="5" ht="12.75">
      <c r="A5" s="158"/>
    </row>
    <row r="6" ht="38.25">
      <c r="A6" s="156" t="s">
        <v>240</v>
      </c>
    </row>
    <row r="7" ht="38.25">
      <c r="A7" s="156" t="s">
        <v>241</v>
      </c>
    </row>
    <row r="8" ht="12.75">
      <c r="A8" s="156" t="s">
        <v>242</v>
      </c>
    </row>
    <row r="9" ht="25.5">
      <c r="A9" s="156" t="s">
        <v>243</v>
      </c>
    </row>
    <row r="10" ht="25.5">
      <c r="A10" s="156" t="s">
        <v>1046</v>
      </c>
    </row>
    <row r="11" ht="51">
      <c r="A11" s="156" t="s">
        <v>1047</v>
      </c>
    </row>
    <row r="12" ht="38.25">
      <c r="A12" s="156" t="s">
        <v>1048</v>
      </c>
    </row>
    <row r="13" ht="38.25">
      <c r="A13" s="156" t="s">
        <v>1049</v>
      </c>
    </row>
    <row r="14" ht="25.5">
      <c r="A14" s="156" t="s">
        <v>1050</v>
      </c>
    </row>
    <row r="15" ht="89.25">
      <c r="A15" s="156" t="s">
        <v>433</v>
      </c>
    </row>
    <row r="16" ht="25.5">
      <c r="A16" s="156" t="s">
        <v>647</v>
      </c>
    </row>
    <row r="17" ht="12.75">
      <c r="A17" s="156" t="s">
        <v>648</v>
      </c>
    </row>
    <row r="18" ht="38.25">
      <c r="A18" s="156" t="s">
        <v>649</v>
      </c>
    </row>
    <row r="19" ht="25.5">
      <c r="A19" s="156" t="s">
        <v>650</v>
      </c>
    </row>
    <row r="20" ht="63.75">
      <c r="A20" s="156" t="s">
        <v>651</v>
      </c>
    </row>
    <row r="21" ht="12.75">
      <c r="A21" s="156" t="s">
        <v>652</v>
      </c>
    </row>
    <row r="22" ht="12.75">
      <c r="A22" s="156" t="s">
        <v>653</v>
      </c>
    </row>
    <row r="23" ht="25.5">
      <c r="A23" s="156" t="s">
        <v>654</v>
      </c>
    </row>
    <row r="24" ht="38.25">
      <c r="A24" s="156" t="s">
        <v>655</v>
      </c>
    </row>
    <row r="25" ht="38.25">
      <c r="A25" s="156" t="s">
        <v>656</v>
      </c>
    </row>
    <row r="26" ht="25.5">
      <c r="A26" s="156" t="s">
        <v>657</v>
      </c>
    </row>
    <row r="27" ht="38.25">
      <c r="A27" s="156" t="s">
        <v>658</v>
      </c>
    </row>
    <row r="28" ht="25.5">
      <c r="A28" s="156" t="s">
        <v>423</v>
      </c>
    </row>
    <row r="29" ht="51">
      <c r="A29" s="156" t="s">
        <v>424</v>
      </c>
    </row>
    <row r="30" ht="25.5">
      <c r="A30" s="156" t="s">
        <v>425</v>
      </c>
    </row>
    <row r="31" ht="25.5">
      <c r="A31" s="156" t="s">
        <v>426</v>
      </c>
    </row>
    <row r="32" ht="25.5">
      <c r="A32" s="156" t="s">
        <v>427</v>
      </c>
    </row>
    <row r="33" ht="38.25">
      <c r="A33" s="156" t="s">
        <v>428</v>
      </c>
    </row>
    <row r="34" ht="25.5">
      <c r="A34" s="156" t="s">
        <v>429</v>
      </c>
    </row>
    <row r="35" ht="51">
      <c r="A35" s="156" t="s">
        <v>430</v>
      </c>
    </row>
    <row r="36" ht="25.5">
      <c r="A36" s="156" t="s">
        <v>431</v>
      </c>
    </row>
    <row r="37" ht="25.5">
      <c r="A37" s="156" t="s">
        <v>432</v>
      </c>
    </row>
    <row r="38" ht="25.5">
      <c r="A38" s="156" t="s">
        <v>685</v>
      </c>
    </row>
    <row r="39" ht="38.25">
      <c r="A39" s="156" t="s">
        <v>686</v>
      </c>
    </row>
    <row r="40" ht="63.75">
      <c r="A40" s="156" t="s">
        <v>687</v>
      </c>
    </row>
    <row r="41" ht="12.75">
      <c r="A41" s="156" t="s">
        <v>688</v>
      </c>
    </row>
    <row r="42" ht="25.5">
      <c r="A42" s="156" t="s">
        <v>689</v>
      </c>
    </row>
    <row r="43" ht="76.5">
      <c r="A43" s="156" t="s">
        <v>695</v>
      </c>
    </row>
    <row r="44" ht="25.5">
      <c r="A44" s="156" t="s">
        <v>710</v>
      </c>
    </row>
    <row r="45" ht="38.25">
      <c r="A45" s="156" t="s">
        <v>711</v>
      </c>
    </row>
    <row r="46" ht="38.25">
      <c r="A46" s="156" t="s">
        <v>712</v>
      </c>
    </row>
    <row r="47" ht="25.5">
      <c r="A47" s="156" t="s">
        <v>713</v>
      </c>
    </row>
    <row r="48" ht="63.75">
      <c r="A48" s="156" t="s">
        <v>138</v>
      </c>
    </row>
    <row r="49" ht="25.5">
      <c r="A49" s="156" t="s">
        <v>139</v>
      </c>
    </row>
    <row r="50" ht="38.25">
      <c r="A50" s="156" t="s">
        <v>140</v>
      </c>
    </row>
    <row r="51" ht="38.25">
      <c r="A51" s="156" t="s">
        <v>141</v>
      </c>
    </row>
    <row r="52" ht="38.25">
      <c r="A52" s="156" t="s">
        <v>142</v>
      </c>
    </row>
    <row r="53" ht="38.25">
      <c r="A53" s="156" t="s">
        <v>143</v>
      </c>
    </row>
    <row r="54" ht="51">
      <c r="A54" s="156" t="s">
        <v>1051</v>
      </c>
    </row>
    <row r="55" ht="51">
      <c r="A55" s="156" t="s">
        <v>1052</v>
      </c>
    </row>
    <row r="56" ht="51">
      <c r="A56" s="156" t="s">
        <v>1053</v>
      </c>
    </row>
    <row r="57" ht="38.25">
      <c r="A57" s="156" t="s">
        <v>1054</v>
      </c>
    </row>
    <row r="58" ht="12.75">
      <c r="A58" s="156" t="s">
        <v>1055</v>
      </c>
    </row>
    <row r="59" ht="38.25">
      <c r="A59" s="156" t="s">
        <v>1056</v>
      </c>
    </row>
    <row r="60" ht="25.5">
      <c r="A60" s="156" t="s">
        <v>191</v>
      </c>
    </row>
    <row r="61" ht="25.5">
      <c r="A61" s="156" t="s">
        <v>192</v>
      </c>
    </row>
    <row r="62" ht="63.75">
      <c r="A62" s="156" t="s">
        <v>776</v>
      </c>
    </row>
    <row r="63" ht="25.5">
      <c r="A63" s="156" t="s">
        <v>777</v>
      </c>
    </row>
    <row r="64" ht="25.5">
      <c r="A64" s="156" t="s">
        <v>778</v>
      </c>
    </row>
    <row r="65" ht="38.25">
      <c r="A65" s="156" t="s">
        <v>590</v>
      </c>
    </row>
    <row r="66" ht="25.5">
      <c r="A66" s="156" t="s">
        <v>591</v>
      </c>
    </row>
    <row r="67" ht="25.5">
      <c r="A67" s="156" t="s">
        <v>592</v>
      </c>
    </row>
    <row r="68" ht="38.25">
      <c r="A68" s="156" t="s">
        <v>593</v>
      </c>
    </row>
    <row r="69" ht="25.5">
      <c r="A69" s="156" t="s">
        <v>594</v>
      </c>
    </row>
    <row r="70" ht="12.75">
      <c r="A70" s="156" t="s">
        <v>595</v>
      </c>
    </row>
    <row r="71" ht="38.25">
      <c r="A71" s="156" t="s">
        <v>596</v>
      </c>
    </row>
    <row r="72" ht="38.25">
      <c r="A72" s="156" t="s">
        <v>762</v>
      </c>
    </row>
    <row r="73" ht="12.75">
      <c r="A73" s="156" t="s">
        <v>763</v>
      </c>
    </row>
    <row r="74" ht="38.25">
      <c r="A74" s="156" t="s">
        <v>597</v>
      </c>
    </row>
    <row r="75" ht="38.25">
      <c r="A75" s="156" t="s">
        <v>598</v>
      </c>
    </row>
    <row r="76" ht="25.5">
      <c r="A76" s="156" t="s">
        <v>599</v>
      </c>
    </row>
    <row r="77" ht="25.5">
      <c r="A77" s="156" t="s">
        <v>600</v>
      </c>
    </row>
    <row r="78" ht="25.5">
      <c r="A78" s="156" t="s">
        <v>601</v>
      </c>
    </row>
    <row r="79" ht="25.5">
      <c r="A79" s="156" t="s">
        <v>602</v>
      </c>
    </row>
    <row r="80" ht="38.25">
      <c r="A80" s="156" t="s">
        <v>603</v>
      </c>
    </row>
    <row r="81" ht="25.5">
      <c r="A81" s="156" t="s">
        <v>604</v>
      </c>
    </row>
    <row r="82" ht="25.5">
      <c r="A82" s="156" t="s">
        <v>605</v>
      </c>
    </row>
    <row r="83" ht="25.5">
      <c r="A83" s="156" t="s">
        <v>606</v>
      </c>
    </row>
    <row r="84" ht="25.5">
      <c r="A84" s="156" t="s">
        <v>607</v>
      </c>
    </row>
    <row r="85" ht="51">
      <c r="A85" s="156" t="s">
        <v>608</v>
      </c>
    </row>
    <row r="86" ht="38.25">
      <c r="A86" s="156" t="s">
        <v>609</v>
      </c>
    </row>
    <row r="87" ht="38.25">
      <c r="A87" s="156" t="s">
        <v>610</v>
      </c>
    </row>
    <row r="88" ht="38.25">
      <c r="A88" s="159" t="s">
        <v>611</v>
      </c>
    </row>
    <row r="89" ht="51">
      <c r="A89" s="159" t="s">
        <v>880</v>
      </c>
    </row>
    <row r="90" ht="51">
      <c r="A90" s="159" t="s">
        <v>881</v>
      </c>
    </row>
    <row r="91" ht="38.25">
      <c r="A91" s="156" t="s">
        <v>882</v>
      </c>
    </row>
    <row r="92" ht="25.5">
      <c r="A92" s="156" t="s">
        <v>883</v>
      </c>
    </row>
    <row r="93" ht="38.25">
      <c r="A93" s="156" t="s">
        <v>884</v>
      </c>
    </row>
    <row r="94" ht="12.75">
      <c r="A94" s="156" t="s">
        <v>885</v>
      </c>
    </row>
    <row r="95" ht="25.5">
      <c r="A95" s="156" t="s">
        <v>886</v>
      </c>
    </row>
    <row r="96" ht="38.25">
      <c r="A96" s="156" t="s">
        <v>887</v>
      </c>
    </row>
    <row r="97" ht="38.25">
      <c r="A97" s="156" t="s">
        <v>888</v>
      </c>
    </row>
    <row r="98" ht="25.5">
      <c r="A98" s="156" t="s">
        <v>889</v>
      </c>
    </row>
    <row r="99" ht="38.25">
      <c r="A99" s="156" t="s">
        <v>890</v>
      </c>
    </row>
    <row r="100" ht="25.5">
      <c r="A100" s="156" t="s">
        <v>891</v>
      </c>
    </row>
    <row r="101" ht="25.5">
      <c r="A101" s="156" t="s">
        <v>892</v>
      </c>
    </row>
    <row r="102" ht="38.25">
      <c r="A102" s="156" t="s">
        <v>893</v>
      </c>
    </row>
    <row r="103" ht="76.5">
      <c r="A103" s="156" t="s">
        <v>157</v>
      </c>
    </row>
    <row r="104" ht="25.5">
      <c r="A104" s="156" t="s">
        <v>158</v>
      </c>
    </row>
    <row r="105" ht="38.25">
      <c r="A105" s="156" t="s">
        <v>159</v>
      </c>
    </row>
    <row r="106" ht="38.25">
      <c r="A106" s="156" t="s">
        <v>160</v>
      </c>
    </row>
    <row r="107" ht="25.5">
      <c r="A107" s="156" t="s">
        <v>161</v>
      </c>
    </row>
    <row r="108" ht="38.25">
      <c r="A108" s="156" t="s">
        <v>162</v>
      </c>
    </row>
    <row r="109" ht="63.75">
      <c r="A109" s="156" t="s">
        <v>163</v>
      </c>
    </row>
    <row r="110" ht="25.5">
      <c r="A110" s="156" t="s">
        <v>644</v>
      </c>
    </row>
    <row r="111" ht="25.5">
      <c r="A111" s="156" t="s">
        <v>645</v>
      </c>
    </row>
    <row r="112" ht="38.25">
      <c r="A112" s="156" t="s">
        <v>646</v>
      </c>
    </row>
    <row r="113" ht="38.25">
      <c r="A113" s="156" t="s">
        <v>175</v>
      </c>
    </row>
    <row r="114" ht="25.5">
      <c r="A114" s="156" t="s">
        <v>176</v>
      </c>
    </row>
    <row r="115" ht="12.75">
      <c r="A115" s="156" t="s">
        <v>177</v>
      </c>
    </row>
    <row r="116" ht="25.5">
      <c r="A116" s="156" t="s">
        <v>178</v>
      </c>
    </row>
    <row r="117" ht="38.25">
      <c r="A117" s="156" t="s">
        <v>179</v>
      </c>
    </row>
    <row r="118" ht="25.5">
      <c r="A118" s="156" t="s">
        <v>180</v>
      </c>
    </row>
    <row r="119" ht="25.5">
      <c r="A119" s="156" t="s">
        <v>899</v>
      </c>
    </row>
    <row r="120" ht="38.25">
      <c r="A120" s="156" t="s">
        <v>134</v>
      </c>
    </row>
    <row r="121" ht="25.5">
      <c r="A121" s="156" t="s">
        <v>135</v>
      </c>
    </row>
    <row r="122" ht="38.25">
      <c r="A122" s="156" t="s">
        <v>136</v>
      </c>
    </row>
    <row r="123" ht="25.5">
      <c r="A123" s="156" t="s">
        <v>137</v>
      </c>
    </row>
    <row r="124" ht="25.5">
      <c r="A124" s="156" t="s">
        <v>764</v>
      </c>
    </row>
    <row r="125" ht="25.5">
      <c r="A125" s="156" t="s">
        <v>949</v>
      </c>
    </row>
    <row r="126" ht="25.5">
      <c r="A126" s="156" t="s">
        <v>950</v>
      </c>
    </row>
    <row r="127" ht="38.25">
      <c r="A127" s="156" t="s">
        <v>951</v>
      </c>
    </row>
    <row r="129" ht="12.75">
      <c r="A129" s="160" t="s">
        <v>739</v>
      </c>
    </row>
    <row r="131" ht="25.5">
      <c r="A131" s="156" t="s">
        <v>98</v>
      </c>
    </row>
    <row r="132" ht="51">
      <c r="A132" s="156" t="s">
        <v>536</v>
      </c>
    </row>
    <row r="133" ht="25.5">
      <c r="A133" s="156" t="s">
        <v>740</v>
      </c>
    </row>
    <row r="134" ht="25.5">
      <c r="A134" s="156" t="s">
        <v>741</v>
      </c>
    </row>
    <row r="135" ht="38.25">
      <c r="A135" s="156" t="s">
        <v>742</v>
      </c>
    </row>
    <row r="136" ht="25.5">
      <c r="A136" s="156" t="s">
        <v>1035</v>
      </c>
    </row>
    <row r="137" ht="25.5">
      <c r="A137" s="156" t="s">
        <v>766</v>
      </c>
    </row>
    <row r="138" ht="63.75">
      <c r="A138" s="156" t="s">
        <v>1036</v>
      </c>
    </row>
    <row r="139" ht="12.75">
      <c r="A139" s="156" t="s">
        <v>729</v>
      </c>
    </row>
    <row r="140" ht="12.75">
      <c r="A140" s="157" t="s">
        <v>730</v>
      </c>
    </row>
    <row r="141" ht="12.75">
      <c r="A141" s="157" t="s">
        <v>731</v>
      </c>
    </row>
    <row r="142" ht="12.75">
      <c r="A142" s="157" t="s">
        <v>732</v>
      </c>
    </row>
    <row r="143" ht="12.75">
      <c r="A143" s="157" t="s">
        <v>733</v>
      </c>
    </row>
    <row r="144" ht="12.75">
      <c r="A144" s="157" t="s">
        <v>734</v>
      </c>
    </row>
    <row r="145" ht="12.75">
      <c r="A145" s="157" t="s">
        <v>735</v>
      </c>
    </row>
    <row r="146" ht="12.75">
      <c r="A146" s="157" t="s">
        <v>736</v>
      </c>
    </row>
    <row r="147" ht="12.75">
      <c r="A147" s="157" t="s">
        <v>737</v>
      </c>
    </row>
    <row r="148" ht="12.75">
      <c r="A148" s="157" t="s">
        <v>738</v>
      </c>
    </row>
    <row r="149" ht="25.5">
      <c r="A149" s="156" t="s">
        <v>767</v>
      </c>
    </row>
    <row r="150" ht="51">
      <c r="A150" s="156" t="s">
        <v>703</v>
      </c>
    </row>
    <row r="151" ht="25.5">
      <c r="A151" s="156" t="s">
        <v>704</v>
      </c>
    </row>
  </sheetData>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67"/>
  <sheetViews>
    <sheetView workbookViewId="0" topLeftCell="A1">
      <selection activeCell="A1" sqref="A1:D1"/>
    </sheetView>
  </sheetViews>
  <sheetFormatPr defaultColWidth="9.140625" defaultRowHeight="12.75"/>
  <cols>
    <col min="1" max="1" width="3.8515625" style="167" customWidth="1"/>
    <col min="2" max="2" width="31.8515625" style="170" bestFit="1" customWidth="1"/>
    <col min="3" max="3" width="4.00390625" style="170" customWidth="1"/>
    <col min="4" max="4" width="41.57421875" style="170" customWidth="1"/>
    <col min="5" max="7" width="9.140625" style="170" customWidth="1"/>
  </cols>
  <sheetData>
    <row r="1" spans="1:4" ht="23.25">
      <c r="A1" s="491" t="s">
        <v>204</v>
      </c>
      <c r="B1" s="492"/>
      <c r="C1" s="492"/>
      <c r="D1" s="492"/>
    </row>
    <row r="2" spans="1:4" ht="18">
      <c r="A2" s="379" t="s">
        <v>261</v>
      </c>
      <c r="B2" s="379"/>
      <c r="C2" s="379"/>
      <c r="D2" s="380"/>
    </row>
    <row r="3" spans="3:4" ht="12.75">
      <c r="C3" s="381"/>
      <c r="D3" s="381"/>
    </row>
    <row r="4" spans="1:4" ht="12.75">
      <c r="A4" s="2" t="s">
        <v>901</v>
      </c>
      <c r="B4" s="168" t="s">
        <v>902</v>
      </c>
      <c r="C4" s="75"/>
      <c r="D4" s="75"/>
    </row>
    <row r="5" spans="1:4" ht="12.75">
      <c r="A5" s="2" t="s">
        <v>901</v>
      </c>
      <c r="B5" s="284" t="s">
        <v>903</v>
      </c>
      <c r="C5" s="197"/>
      <c r="D5" s="285" t="s">
        <v>667</v>
      </c>
    </row>
    <row r="6" spans="1:4" ht="12.75">
      <c r="A6" s="2" t="s">
        <v>901</v>
      </c>
      <c r="B6" s="284" t="s">
        <v>904</v>
      </c>
      <c r="C6" s="197"/>
      <c r="D6" s="285" t="s">
        <v>668</v>
      </c>
    </row>
    <row r="7" spans="1:4" ht="12.75">
      <c r="A7" s="2" t="s">
        <v>901</v>
      </c>
      <c r="B7" s="284" t="s">
        <v>905</v>
      </c>
      <c r="C7" s="197"/>
      <c r="D7" s="285" t="s">
        <v>669</v>
      </c>
    </row>
    <row r="8" spans="1:4" ht="12.75">
      <c r="A8" s="2" t="s">
        <v>901</v>
      </c>
      <c r="B8" s="284" t="s">
        <v>263</v>
      </c>
      <c r="C8" s="197"/>
      <c r="D8" s="285" t="s">
        <v>660</v>
      </c>
    </row>
    <row r="9" spans="1:4" ht="12.75">
      <c r="A9" s="2" t="s">
        <v>901</v>
      </c>
      <c r="B9" s="284" t="s">
        <v>906</v>
      </c>
      <c r="C9" s="197"/>
      <c r="D9" s="285" t="s">
        <v>670</v>
      </c>
    </row>
    <row r="10" spans="1:4" ht="12.75">
      <c r="A10" s="2" t="s">
        <v>901</v>
      </c>
      <c r="B10" s="284" t="s">
        <v>907</v>
      </c>
      <c r="C10" s="197"/>
      <c r="D10" s="285" t="s">
        <v>671</v>
      </c>
    </row>
    <row r="11" spans="1:4" ht="12.75">
      <c r="A11" s="2" t="s">
        <v>901</v>
      </c>
      <c r="B11" s="284" t="s">
        <v>908</v>
      </c>
      <c r="C11" s="197"/>
      <c r="D11" s="285" t="s">
        <v>672</v>
      </c>
    </row>
    <row r="12" spans="1:6" ht="12.75">
      <c r="A12" s="2" t="s">
        <v>901</v>
      </c>
      <c r="B12" s="284" t="s">
        <v>909</v>
      </c>
      <c r="C12" s="197"/>
      <c r="D12" s="286" t="s">
        <v>673</v>
      </c>
      <c r="E12" s="288" t="s">
        <v>975</v>
      </c>
      <c r="F12" s="110" t="s">
        <v>976</v>
      </c>
    </row>
    <row r="13" spans="1:6" ht="12.75">
      <c r="A13" s="2" t="s">
        <v>901</v>
      </c>
      <c r="B13" s="251" t="s">
        <v>910</v>
      </c>
      <c r="C13" s="75"/>
      <c r="D13" s="287"/>
      <c r="E13" s="289" t="s">
        <v>779</v>
      </c>
      <c r="F13" s="10"/>
    </row>
    <row r="14" spans="1:4" ht="12.75">
      <c r="A14" s="2"/>
      <c r="B14" s="251"/>
      <c r="C14" s="75"/>
      <c r="D14" s="287"/>
    </row>
    <row r="15" spans="1:4" ht="12.75">
      <c r="A15" s="2" t="s">
        <v>901</v>
      </c>
      <c r="B15" s="266" t="s">
        <v>911</v>
      </c>
      <c r="C15" s="198"/>
      <c r="D15" s="206"/>
    </row>
    <row r="16" spans="1:4" ht="12.75">
      <c r="A16" s="2"/>
      <c r="B16" s="290" t="s">
        <v>674</v>
      </c>
      <c r="C16" s="166"/>
      <c r="D16" s="207"/>
    </row>
    <row r="17" spans="3:4" ht="12.75">
      <c r="C17" s="58"/>
      <c r="D17" s="58"/>
    </row>
    <row r="18" spans="1:4" ht="12.75">
      <c r="A18" s="2" t="s">
        <v>705</v>
      </c>
      <c r="B18" s="9" t="s">
        <v>262</v>
      </c>
      <c r="C18" s="382"/>
      <c r="D18" s="382"/>
    </row>
    <row r="19" spans="1:4" ht="12.75">
      <c r="A19" s="2" t="s">
        <v>705</v>
      </c>
      <c r="B19" s="10" t="s">
        <v>236</v>
      </c>
      <c r="C19" s="383" t="s">
        <v>659</v>
      </c>
      <c r="D19" s="375"/>
    </row>
    <row r="20" spans="1:4" ht="12.75">
      <c r="A20" s="2" t="s">
        <v>705</v>
      </c>
      <c r="B20" s="10" t="s">
        <v>263</v>
      </c>
      <c r="C20" s="370" t="s">
        <v>660</v>
      </c>
      <c r="D20" s="371"/>
    </row>
    <row r="21" spans="1:4" ht="12.75">
      <c r="A21" s="2" t="s">
        <v>705</v>
      </c>
      <c r="B21" s="231" t="s">
        <v>745</v>
      </c>
      <c r="C21" s="372" t="s">
        <v>661</v>
      </c>
      <c r="D21" s="373"/>
    </row>
    <row r="22" spans="1:4" ht="12.75">
      <c r="A22" s="2" t="s">
        <v>705</v>
      </c>
      <c r="B22" s="231" t="s">
        <v>744</v>
      </c>
      <c r="C22" s="291"/>
      <c r="D22" s="292"/>
    </row>
    <row r="23" spans="1:4" ht="12.75">
      <c r="A23" s="2" t="s">
        <v>705</v>
      </c>
      <c r="B23" s="231" t="s">
        <v>745</v>
      </c>
      <c r="C23" s="378"/>
      <c r="D23" s="375"/>
    </row>
    <row r="24" spans="1:4" ht="12.75">
      <c r="A24" s="2" t="s">
        <v>705</v>
      </c>
      <c r="B24" s="10" t="s">
        <v>746</v>
      </c>
      <c r="C24" s="376" t="s">
        <v>662</v>
      </c>
      <c r="D24" s="377"/>
    </row>
    <row r="25" spans="1:4" ht="12.75">
      <c r="A25" s="2" t="s">
        <v>705</v>
      </c>
      <c r="B25" s="10" t="s">
        <v>264</v>
      </c>
      <c r="C25" s="374" t="s">
        <v>663</v>
      </c>
      <c r="D25" s="375"/>
    </row>
    <row r="26" spans="1:4" ht="12.75">
      <c r="A26" s="2" t="s">
        <v>705</v>
      </c>
      <c r="B26" s="10" t="s">
        <v>265</v>
      </c>
      <c r="C26" s="370" t="s">
        <v>664</v>
      </c>
      <c r="D26" s="371"/>
    </row>
    <row r="27" spans="1:4" ht="12.75">
      <c r="A27" s="2" t="s">
        <v>705</v>
      </c>
      <c r="B27" s="10" t="s">
        <v>266</v>
      </c>
      <c r="C27" s="378" t="s">
        <v>675</v>
      </c>
      <c r="D27" s="375"/>
    </row>
    <row r="28" spans="1:4" ht="13.5" thickBot="1">
      <c r="A28" s="2" t="s">
        <v>705</v>
      </c>
      <c r="B28" s="10" t="s">
        <v>747</v>
      </c>
      <c r="C28" s="362" t="s">
        <v>676</v>
      </c>
      <c r="D28" s="363"/>
    </row>
    <row r="29" spans="1:4" ht="13.5" thickTop="1">
      <c r="A29" s="2" t="s">
        <v>705</v>
      </c>
      <c r="B29" s="10" t="s">
        <v>745</v>
      </c>
      <c r="C29" s="293" t="s">
        <v>661</v>
      </c>
      <c r="D29" s="293"/>
    </row>
    <row r="30" spans="1:4" ht="12.75">
      <c r="A30" s="2" t="s">
        <v>705</v>
      </c>
      <c r="B30" s="10" t="s">
        <v>99</v>
      </c>
      <c r="C30" s="385" t="s">
        <v>665</v>
      </c>
      <c r="D30" s="385"/>
    </row>
    <row r="31" spans="1:4" ht="12.75">
      <c r="A31" s="2" t="s">
        <v>705</v>
      </c>
      <c r="B31" s="10" t="s">
        <v>267</v>
      </c>
      <c r="C31" s="384" t="s">
        <v>666</v>
      </c>
      <c r="D31" s="385"/>
    </row>
    <row r="32" spans="1:4" ht="38.25">
      <c r="A32" s="2" t="s">
        <v>705</v>
      </c>
      <c r="B32" s="202" t="s">
        <v>268</v>
      </c>
      <c r="C32" s="384" t="s">
        <v>677</v>
      </c>
      <c r="D32" s="385"/>
    </row>
    <row r="34" spans="1:4" ht="12.75">
      <c r="A34" s="2" t="s">
        <v>706</v>
      </c>
      <c r="B34" s="386" t="s">
        <v>269</v>
      </c>
      <c r="C34" s="361"/>
      <c r="D34" s="380"/>
    </row>
    <row r="35" spans="1:3" ht="12.75">
      <c r="A35" s="2" t="s">
        <v>706</v>
      </c>
      <c r="B35" s="10" t="s">
        <v>270</v>
      </c>
      <c r="C35" s="258" t="s">
        <v>779</v>
      </c>
    </row>
    <row r="36" spans="1:3" ht="12.75">
      <c r="A36" s="2" t="s">
        <v>706</v>
      </c>
      <c r="B36" s="10" t="s">
        <v>271</v>
      </c>
      <c r="C36" s="258"/>
    </row>
    <row r="37" spans="1:3" ht="12.75">
      <c r="A37" s="2" t="s">
        <v>706</v>
      </c>
      <c r="B37" s="10" t="s">
        <v>272</v>
      </c>
      <c r="C37" s="258"/>
    </row>
    <row r="38" spans="1:3" ht="12.75">
      <c r="A38" s="2"/>
      <c r="B38" s="3"/>
      <c r="C38" s="3"/>
    </row>
    <row r="39" spans="1:3" ht="12.75">
      <c r="A39" s="2" t="s">
        <v>707</v>
      </c>
      <c r="B39" s="3" t="s">
        <v>748</v>
      </c>
      <c r="C39" s="3"/>
    </row>
    <row r="40" spans="1:3" ht="12.75">
      <c r="A40" s="2" t="s">
        <v>707</v>
      </c>
      <c r="B40" s="10" t="s">
        <v>273</v>
      </c>
      <c r="C40" s="258" t="s">
        <v>779</v>
      </c>
    </row>
    <row r="41" spans="1:3" ht="12.75">
      <c r="A41" s="2" t="s">
        <v>707</v>
      </c>
      <c r="B41" s="10" t="s">
        <v>274</v>
      </c>
      <c r="C41" s="258"/>
    </row>
    <row r="42" spans="1:3" ht="12.75">
      <c r="A42" s="2" t="s">
        <v>707</v>
      </c>
      <c r="B42" s="10" t="s">
        <v>275</v>
      </c>
      <c r="C42" s="258"/>
    </row>
    <row r="43" spans="1:3" ht="12.75">
      <c r="A43" s="2"/>
      <c r="B43" s="3"/>
      <c r="C43" s="3"/>
    </row>
    <row r="44" spans="1:3" ht="12.75">
      <c r="A44" s="2" t="s">
        <v>708</v>
      </c>
      <c r="B44" s="3" t="s">
        <v>276</v>
      </c>
      <c r="C44" s="294"/>
    </row>
    <row r="45" spans="1:3" ht="12.75">
      <c r="A45" s="2" t="s">
        <v>708</v>
      </c>
      <c r="B45" s="10" t="s">
        <v>277</v>
      </c>
      <c r="C45" s="258" t="s">
        <v>779</v>
      </c>
    </row>
    <row r="46" spans="1:3" ht="12.75">
      <c r="A46" s="2" t="s">
        <v>708</v>
      </c>
      <c r="B46" s="10" t="s">
        <v>278</v>
      </c>
      <c r="C46" s="295"/>
    </row>
    <row r="47" spans="1:3" ht="12.75">
      <c r="A47" s="2" t="s">
        <v>708</v>
      </c>
      <c r="B47" s="10" t="s">
        <v>279</v>
      </c>
      <c r="C47" s="295"/>
    </row>
    <row r="48" spans="1:3" ht="12.75">
      <c r="A48" s="2" t="s">
        <v>708</v>
      </c>
      <c r="B48" s="11" t="s">
        <v>280</v>
      </c>
      <c r="C48" s="295"/>
    </row>
    <row r="49" spans="1:3" ht="12.75">
      <c r="A49" s="2" t="s">
        <v>708</v>
      </c>
      <c r="B49" s="10" t="s">
        <v>281</v>
      </c>
      <c r="C49" s="295"/>
    </row>
    <row r="50" spans="1:3" ht="12.75">
      <c r="A50" s="2" t="s">
        <v>708</v>
      </c>
      <c r="B50" s="12" t="s">
        <v>282</v>
      </c>
      <c r="C50" s="295"/>
    </row>
    <row r="51" spans="1:3" ht="12.75">
      <c r="A51" s="2"/>
      <c r="B51" s="73"/>
      <c r="C51" s="296"/>
    </row>
    <row r="52" spans="1:3" ht="12.75">
      <c r="A52" s="2" t="s">
        <v>708</v>
      </c>
      <c r="B52" s="12" t="s">
        <v>283</v>
      </c>
      <c r="C52" s="295"/>
    </row>
    <row r="53" spans="1:3" ht="12.75">
      <c r="A53" s="2"/>
      <c r="B53" s="13"/>
      <c r="C53" s="297"/>
    </row>
    <row r="54" spans="1:3" ht="12.75">
      <c r="A54" s="2"/>
      <c r="B54" s="3"/>
      <c r="C54" s="294"/>
    </row>
    <row r="55" spans="1:3" ht="12.75">
      <c r="A55" s="2" t="s">
        <v>709</v>
      </c>
      <c r="B55" s="3" t="s">
        <v>749</v>
      </c>
      <c r="C55" s="3"/>
    </row>
    <row r="56" spans="1:3" ht="12.75">
      <c r="A56" s="2" t="s">
        <v>709</v>
      </c>
      <c r="B56" s="10" t="s">
        <v>284</v>
      </c>
      <c r="C56" s="258"/>
    </row>
    <row r="57" spans="1:3" ht="12.75">
      <c r="A57" s="2" t="s">
        <v>709</v>
      </c>
      <c r="B57" s="10" t="s">
        <v>285</v>
      </c>
      <c r="C57" s="258"/>
    </row>
    <row r="58" spans="1:3" ht="12.75">
      <c r="A58" s="2" t="s">
        <v>709</v>
      </c>
      <c r="B58" s="10" t="s">
        <v>286</v>
      </c>
      <c r="C58" s="258"/>
    </row>
    <row r="59" spans="1:3" ht="12.75">
      <c r="A59" s="2" t="s">
        <v>709</v>
      </c>
      <c r="B59" s="10" t="s">
        <v>287</v>
      </c>
      <c r="C59" s="258"/>
    </row>
    <row r="60" spans="1:3" ht="12.75">
      <c r="A60" s="2" t="s">
        <v>709</v>
      </c>
      <c r="B60" s="10" t="s">
        <v>288</v>
      </c>
      <c r="C60" s="258"/>
    </row>
    <row r="61" spans="1:3" ht="12.75">
      <c r="A61" s="2" t="s">
        <v>709</v>
      </c>
      <c r="B61" s="10" t="s">
        <v>289</v>
      </c>
      <c r="C61" s="258" t="s">
        <v>779</v>
      </c>
    </row>
    <row r="62" spans="1:3" ht="12.75">
      <c r="A62" s="2" t="s">
        <v>709</v>
      </c>
      <c r="B62" s="10" t="s">
        <v>290</v>
      </c>
      <c r="C62" s="258"/>
    </row>
    <row r="63" spans="1:3" ht="12.75">
      <c r="A63" s="2" t="s">
        <v>709</v>
      </c>
      <c r="B63" s="10" t="s">
        <v>291</v>
      </c>
      <c r="C63" s="258" t="s">
        <v>779</v>
      </c>
    </row>
    <row r="64" spans="1:2" ht="12.75">
      <c r="A64" s="2" t="s">
        <v>709</v>
      </c>
      <c r="B64" s="10" t="s">
        <v>292</v>
      </c>
    </row>
    <row r="65" spans="1:3" ht="12.75">
      <c r="A65" s="2" t="s">
        <v>709</v>
      </c>
      <c r="B65" s="10" t="s">
        <v>293</v>
      </c>
      <c r="C65" s="258" t="s">
        <v>779</v>
      </c>
    </row>
    <row r="66" spans="1:3" ht="12.75">
      <c r="A66" s="2" t="s">
        <v>709</v>
      </c>
      <c r="B66" s="10" t="s">
        <v>294</v>
      </c>
      <c r="C66" s="258" t="s">
        <v>779</v>
      </c>
    </row>
    <row r="67" spans="1:3" ht="12.75">
      <c r="A67" s="2" t="s">
        <v>709</v>
      </c>
      <c r="B67" s="10" t="s">
        <v>295</v>
      </c>
      <c r="C67" s="258"/>
    </row>
  </sheetData>
  <mergeCells count="17">
    <mergeCell ref="A1:D1"/>
    <mergeCell ref="C32:D32"/>
    <mergeCell ref="B34:D34"/>
    <mergeCell ref="C26:D26"/>
    <mergeCell ref="C27:D27"/>
    <mergeCell ref="C30:D30"/>
    <mergeCell ref="C31:D31"/>
    <mergeCell ref="C28:D28"/>
    <mergeCell ref="A2:D2"/>
    <mergeCell ref="C3:D3"/>
    <mergeCell ref="C18:D18"/>
    <mergeCell ref="C19:D19"/>
    <mergeCell ref="C20:D20"/>
    <mergeCell ref="C21:D21"/>
    <mergeCell ref="C25:D25"/>
    <mergeCell ref="C24:D24"/>
    <mergeCell ref="C23:D23"/>
  </mergeCells>
  <hyperlinks>
    <hyperlink ref="D12" r:id="rId1" display="tdjack@wm.edu"/>
    <hyperlink ref="B16" r:id="rId2" display="www.wm.edu/ir"/>
    <hyperlink ref="C25" r:id="rId3" display="http://www.wm.edu"/>
    <hyperlink ref="C31" r:id="rId4" display="admiss@wm.edu"/>
    <hyperlink ref="C32" r:id="rId5" display="http://www.wm.edu/admission/"/>
  </hyperlinks>
  <printOptions/>
  <pageMargins left="0.25" right="0.25" top="0.75" bottom="0.75" header="0.5" footer="0.5"/>
  <pageSetup horizontalDpi="600" verticalDpi="600" orientation="portrait" r:id="rId6"/>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J110"/>
  <sheetViews>
    <sheetView workbookViewId="0" topLeftCell="A1">
      <selection activeCell="A2" sqref="A2:F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8" max="8" width="5.57421875" style="0" customWidth="1"/>
    <col min="10" max="10" width="9.421875" style="0" customWidth="1"/>
  </cols>
  <sheetData>
    <row r="1" spans="1:7" ht="23.25">
      <c r="A1" s="491" t="s">
        <v>204</v>
      </c>
      <c r="B1" s="492"/>
      <c r="C1" s="492"/>
      <c r="D1" s="492"/>
      <c r="E1" s="492"/>
      <c r="F1" s="492"/>
      <c r="G1" s="492"/>
    </row>
    <row r="2" spans="1:6" ht="18">
      <c r="A2" s="379" t="s">
        <v>296</v>
      </c>
      <c r="B2" s="379"/>
      <c r="C2" s="379"/>
      <c r="D2" s="379"/>
      <c r="E2" s="379"/>
      <c r="F2" s="379"/>
    </row>
    <row r="3" ht="27.75" customHeight="1"/>
    <row r="4" spans="1:6" ht="12.75">
      <c r="A4" s="2" t="s">
        <v>165</v>
      </c>
      <c r="B4" s="358" t="s">
        <v>912</v>
      </c>
      <c r="C4" s="359"/>
      <c r="D4" s="359"/>
      <c r="E4" s="359"/>
      <c r="F4" s="359"/>
    </row>
    <row r="5" spans="1:6" ht="12.75">
      <c r="A5" s="2" t="s">
        <v>165</v>
      </c>
      <c r="B5" s="71"/>
      <c r="C5" s="360" t="s">
        <v>297</v>
      </c>
      <c r="D5" s="360"/>
      <c r="E5" s="360" t="s">
        <v>298</v>
      </c>
      <c r="F5" s="360"/>
    </row>
    <row r="6" spans="1:6" ht="12.75">
      <c r="A6" s="2" t="s">
        <v>165</v>
      </c>
      <c r="B6" s="95"/>
      <c r="C6" s="15" t="s">
        <v>299</v>
      </c>
      <c r="D6" s="15" t="s">
        <v>300</v>
      </c>
      <c r="E6" s="15" t="s">
        <v>299</v>
      </c>
      <c r="F6" s="15" t="s">
        <v>300</v>
      </c>
    </row>
    <row r="7" spans="1:6" ht="12.75">
      <c r="A7" s="2" t="s">
        <v>165</v>
      </c>
      <c r="B7" s="16" t="s">
        <v>301</v>
      </c>
      <c r="C7" s="17"/>
      <c r="D7" s="17"/>
      <c r="E7" s="17"/>
      <c r="F7" s="17"/>
    </row>
    <row r="8" spans="1:6" ht="25.5">
      <c r="A8" s="2" t="s">
        <v>165</v>
      </c>
      <c r="B8" s="18" t="s">
        <v>302</v>
      </c>
      <c r="C8" s="76">
        <v>588</v>
      </c>
      <c r="D8" s="76">
        <v>737</v>
      </c>
      <c r="E8" s="76">
        <v>0</v>
      </c>
      <c r="F8" s="76">
        <v>1</v>
      </c>
    </row>
    <row r="9" spans="1:6" ht="12.75">
      <c r="A9" s="2" t="s">
        <v>165</v>
      </c>
      <c r="B9" s="14" t="s">
        <v>303</v>
      </c>
      <c r="C9" s="76">
        <v>21</v>
      </c>
      <c r="D9" s="76">
        <v>14</v>
      </c>
      <c r="E9" s="76">
        <v>0</v>
      </c>
      <c r="F9" s="76">
        <v>0</v>
      </c>
    </row>
    <row r="10" spans="1:6" ht="12.75">
      <c r="A10" s="2" t="s">
        <v>165</v>
      </c>
      <c r="B10" s="14" t="s">
        <v>304</v>
      </c>
      <c r="C10" s="76">
        <v>1857</v>
      </c>
      <c r="D10" s="76">
        <v>2435</v>
      </c>
      <c r="E10" s="76">
        <v>17</v>
      </c>
      <c r="F10" s="76">
        <v>16</v>
      </c>
    </row>
    <row r="11" spans="1:7" ht="12.75">
      <c r="A11" s="2" t="s">
        <v>165</v>
      </c>
      <c r="B11" s="19" t="s">
        <v>305</v>
      </c>
      <c r="C11" s="77">
        <f>SUM(C8:C10)</f>
        <v>2466</v>
      </c>
      <c r="D11" s="77">
        <f>SUM(D8:D10)</f>
        <v>3186</v>
      </c>
      <c r="E11" s="77">
        <f>SUM(E8:E10)</f>
        <v>17</v>
      </c>
      <c r="F11" s="77">
        <f>SUM(F8:F10)</f>
        <v>17</v>
      </c>
      <c r="G11" s="317"/>
    </row>
    <row r="12" spans="1:7" ht="25.5">
      <c r="A12" s="2" t="s">
        <v>165</v>
      </c>
      <c r="B12" s="18" t="s">
        <v>306</v>
      </c>
      <c r="C12" s="76">
        <v>4</v>
      </c>
      <c r="D12" s="76">
        <v>10</v>
      </c>
      <c r="E12" s="76">
        <v>28</v>
      </c>
      <c r="F12" s="76">
        <v>20</v>
      </c>
      <c r="G12" s="317"/>
    </row>
    <row r="13" spans="1:7" ht="12.75">
      <c r="A13" s="2" t="s">
        <v>165</v>
      </c>
      <c r="B13" s="19" t="s">
        <v>307</v>
      </c>
      <c r="C13" s="77">
        <f>SUM(C11:C12)</f>
        <v>2470</v>
      </c>
      <c r="D13" s="77">
        <f>SUM(D11:D12)</f>
        <v>3196</v>
      </c>
      <c r="E13" s="77">
        <f>SUM(E11:E12)</f>
        <v>45</v>
      </c>
      <c r="F13" s="77">
        <f>SUM(F11:F12)</f>
        <v>37</v>
      </c>
      <c r="G13" s="317"/>
    </row>
    <row r="14" spans="1:6" ht="12.75">
      <c r="A14" s="2" t="s">
        <v>165</v>
      </c>
      <c r="B14" s="16" t="s">
        <v>308</v>
      </c>
      <c r="C14" s="78"/>
      <c r="D14" s="78"/>
      <c r="E14" s="78"/>
      <c r="F14" s="78"/>
    </row>
    <row r="15" spans="1:6" ht="25.5">
      <c r="A15" s="2" t="s">
        <v>165</v>
      </c>
      <c r="B15" s="20" t="s">
        <v>862</v>
      </c>
      <c r="C15" s="79">
        <v>114</v>
      </c>
      <c r="D15" s="79">
        <v>89</v>
      </c>
      <c r="E15" s="79">
        <v>0</v>
      </c>
      <c r="F15" s="79">
        <v>0</v>
      </c>
    </row>
    <row r="16" spans="1:6" ht="12.75">
      <c r="A16" s="2" t="s">
        <v>165</v>
      </c>
      <c r="B16" s="21" t="s">
        <v>863</v>
      </c>
      <c r="C16" s="79">
        <v>225</v>
      </c>
      <c r="D16" s="79">
        <v>163</v>
      </c>
      <c r="E16" s="79">
        <v>0</v>
      </c>
      <c r="F16" s="79">
        <v>0</v>
      </c>
    </row>
    <row r="17" spans="1:6" ht="12.75">
      <c r="A17" s="2" t="s">
        <v>165</v>
      </c>
      <c r="B17" s="19" t="s">
        <v>864</v>
      </c>
      <c r="C17" s="80">
        <f>SUM(C15,C16)</f>
        <v>339</v>
      </c>
      <c r="D17" s="80">
        <f>SUM(D15,D16)</f>
        <v>252</v>
      </c>
      <c r="E17" s="80">
        <f>SUM(E15,E16)</f>
        <v>0</v>
      </c>
      <c r="F17" s="80">
        <f>SUM(F15,F16)</f>
        <v>0</v>
      </c>
    </row>
    <row r="18" spans="1:6" ht="12.75">
      <c r="A18" s="2" t="s">
        <v>165</v>
      </c>
      <c r="B18" s="16" t="s">
        <v>865</v>
      </c>
      <c r="C18" s="78"/>
      <c r="D18" s="78"/>
      <c r="E18" s="78"/>
      <c r="F18" s="78"/>
    </row>
    <row r="19" spans="1:6" ht="12.75">
      <c r="A19" s="2" t="s">
        <v>165</v>
      </c>
      <c r="B19" s="21" t="s">
        <v>866</v>
      </c>
      <c r="C19" s="81">
        <v>204</v>
      </c>
      <c r="D19" s="81">
        <v>226</v>
      </c>
      <c r="E19" s="81">
        <v>62</v>
      </c>
      <c r="F19" s="81">
        <v>80</v>
      </c>
    </row>
    <row r="20" spans="1:6" ht="12.75">
      <c r="A20" s="2" t="s">
        <v>165</v>
      </c>
      <c r="B20" s="21" t="s">
        <v>304</v>
      </c>
      <c r="C20" s="81">
        <v>279</v>
      </c>
      <c r="D20" s="81">
        <v>217</v>
      </c>
      <c r="E20" s="81">
        <v>111</v>
      </c>
      <c r="F20" s="81">
        <v>109</v>
      </c>
    </row>
    <row r="21" spans="1:6" ht="25.5">
      <c r="A21" s="2" t="s">
        <v>165</v>
      </c>
      <c r="B21" s="20" t="s">
        <v>867</v>
      </c>
      <c r="C21" s="81">
        <v>6</v>
      </c>
      <c r="D21" s="81">
        <v>2</v>
      </c>
      <c r="E21" s="81">
        <v>26</v>
      </c>
      <c r="F21" s="81">
        <v>88</v>
      </c>
    </row>
    <row r="22" spans="1:6" ht="12.75">
      <c r="A22" s="2" t="s">
        <v>165</v>
      </c>
      <c r="B22" s="19" t="s">
        <v>868</v>
      </c>
      <c r="C22" s="82">
        <f>SUM(C19:C21)</f>
        <v>489</v>
      </c>
      <c r="D22" s="82">
        <f>SUM(D19:D21)</f>
        <v>445</v>
      </c>
      <c r="E22" s="82">
        <f>SUM(E19:E21)</f>
        <v>199</v>
      </c>
      <c r="F22" s="82">
        <f>SUM(F19:F21)</f>
        <v>277</v>
      </c>
    </row>
    <row r="23" spans="1:6" ht="12.75">
      <c r="A23" s="2" t="s">
        <v>165</v>
      </c>
      <c r="B23" s="344" t="s">
        <v>869</v>
      </c>
      <c r="C23" s="344"/>
      <c r="D23" s="344"/>
      <c r="E23" s="344"/>
      <c r="F23" s="88">
        <f>SUM(C13:F13)</f>
        <v>5748</v>
      </c>
    </row>
    <row r="24" spans="1:6" ht="12.75">
      <c r="A24" s="2" t="s">
        <v>165</v>
      </c>
      <c r="B24" s="344" t="s">
        <v>870</v>
      </c>
      <c r="C24" s="344"/>
      <c r="D24" s="344"/>
      <c r="E24" s="344"/>
      <c r="F24" s="89">
        <f>SUM(C17:F17)+SUM(C22:F22)</f>
        <v>2001</v>
      </c>
    </row>
    <row r="25" spans="1:6" ht="12.75">
      <c r="A25" s="2" t="s">
        <v>165</v>
      </c>
      <c r="B25" s="345" t="s">
        <v>871</v>
      </c>
      <c r="C25" s="345"/>
      <c r="D25" s="345"/>
      <c r="E25" s="345"/>
      <c r="F25" s="90">
        <f>SUM(F23:F24)</f>
        <v>7749</v>
      </c>
    </row>
    <row r="26" ht="54" customHeight="1"/>
    <row r="27" spans="1:6" ht="12.75">
      <c r="A27" s="2" t="s">
        <v>166</v>
      </c>
      <c r="B27" s="358" t="s">
        <v>199</v>
      </c>
      <c r="C27" s="359"/>
      <c r="D27" s="359"/>
      <c r="E27" s="359"/>
      <c r="F27" s="359"/>
    </row>
    <row r="28" spans="1:6" ht="60">
      <c r="A28" s="2" t="s">
        <v>166</v>
      </c>
      <c r="B28" s="346"/>
      <c r="C28" s="346"/>
      <c r="D28" s="109" t="s">
        <v>872</v>
      </c>
      <c r="E28" s="109" t="s">
        <v>696</v>
      </c>
      <c r="F28" s="109" t="s">
        <v>164</v>
      </c>
    </row>
    <row r="29" spans="1:6" ht="12.75">
      <c r="A29" s="2" t="s">
        <v>166</v>
      </c>
      <c r="B29" s="347" t="s">
        <v>873</v>
      </c>
      <c r="C29" s="347"/>
      <c r="D29" s="83">
        <v>19</v>
      </c>
      <c r="E29" s="83">
        <v>112</v>
      </c>
      <c r="F29" s="83">
        <v>125</v>
      </c>
    </row>
    <row r="30" spans="1:6" ht="12.75">
      <c r="A30" s="2" t="s">
        <v>166</v>
      </c>
      <c r="B30" s="347" t="s">
        <v>874</v>
      </c>
      <c r="C30" s="347"/>
      <c r="D30" s="83">
        <v>90</v>
      </c>
      <c r="E30" s="83">
        <v>316</v>
      </c>
      <c r="F30" s="83">
        <v>316</v>
      </c>
    </row>
    <row r="31" spans="1:6" ht="12.75">
      <c r="A31" s="2" t="s">
        <v>166</v>
      </c>
      <c r="B31" s="347" t="s">
        <v>875</v>
      </c>
      <c r="C31" s="347"/>
      <c r="D31" s="83">
        <v>10</v>
      </c>
      <c r="E31" s="83">
        <v>26</v>
      </c>
      <c r="F31" s="83">
        <v>26</v>
      </c>
    </row>
    <row r="32" spans="1:6" ht="12.75">
      <c r="A32" s="2" t="s">
        <v>166</v>
      </c>
      <c r="B32" s="347" t="s">
        <v>876</v>
      </c>
      <c r="C32" s="347"/>
      <c r="D32" s="83">
        <v>75</v>
      </c>
      <c r="E32" s="83">
        <v>383</v>
      </c>
      <c r="F32" s="83">
        <v>385</v>
      </c>
    </row>
    <row r="33" spans="1:6" ht="12.75">
      <c r="A33" s="2" t="s">
        <v>166</v>
      </c>
      <c r="B33" s="347" t="s">
        <v>877</v>
      </c>
      <c r="C33" s="347"/>
      <c r="D33" s="83">
        <v>63</v>
      </c>
      <c r="E33" s="83">
        <v>196</v>
      </c>
      <c r="F33" s="83">
        <v>196</v>
      </c>
    </row>
    <row r="34" spans="1:6" ht="12.75">
      <c r="A34" s="2" t="s">
        <v>166</v>
      </c>
      <c r="B34" s="347" t="s">
        <v>878</v>
      </c>
      <c r="C34" s="347"/>
      <c r="D34" s="83">
        <v>862</v>
      </c>
      <c r="E34" s="83">
        <v>3893</v>
      </c>
      <c r="F34" s="83">
        <v>3936</v>
      </c>
    </row>
    <row r="35" spans="1:6" ht="12.75">
      <c r="A35" s="2" t="s">
        <v>166</v>
      </c>
      <c r="B35" s="347" t="s">
        <v>879</v>
      </c>
      <c r="C35" s="347"/>
      <c r="D35" s="83">
        <v>207</v>
      </c>
      <c r="E35" s="83">
        <v>760</v>
      </c>
      <c r="F35" s="83">
        <v>764</v>
      </c>
    </row>
    <row r="36" spans="1:6" ht="12.75">
      <c r="A36" s="2" t="s">
        <v>166</v>
      </c>
      <c r="B36" s="348" t="s">
        <v>144</v>
      </c>
      <c r="C36" s="348"/>
      <c r="D36" s="84">
        <f>SUM(D29:D35)</f>
        <v>1326</v>
      </c>
      <c r="E36" s="84">
        <f>SUM(E29:E35)</f>
        <v>5686</v>
      </c>
      <c r="F36" s="84">
        <f>SUM(F29:F35)</f>
        <v>5748</v>
      </c>
    </row>
    <row r="38" ht="15.75">
      <c r="B38" s="22" t="s">
        <v>145</v>
      </c>
    </row>
    <row r="39" spans="1:6" ht="12.75">
      <c r="A39" s="2" t="s">
        <v>167</v>
      </c>
      <c r="B39" s="3" t="s">
        <v>200</v>
      </c>
      <c r="F39" s="23"/>
    </row>
    <row r="40" spans="1:6" ht="12.75">
      <c r="A40" s="2" t="s">
        <v>167</v>
      </c>
      <c r="B40" s="10" t="s">
        <v>146</v>
      </c>
      <c r="C40" s="85"/>
      <c r="F40" s="23"/>
    </row>
    <row r="41" spans="1:6" ht="12.75">
      <c r="A41" s="2" t="s">
        <v>167</v>
      </c>
      <c r="B41" s="10" t="s">
        <v>147</v>
      </c>
      <c r="C41" s="85"/>
      <c r="F41" s="23"/>
    </row>
    <row r="42" spans="1:6" ht="12.75">
      <c r="A42" s="2" t="s">
        <v>167</v>
      </c>
      <c r="B42" s="10" t="s">
        <v>148</v>
      </c>
      <c r="C42" s="85">
        <v>1354</v>
      </c>
      <c r="F42" s="23"/>
    </row>
    <row r="43" spans="1:6" ht="12.75">
      <c r="A43" s="2" t="s">
        <v>167</v>
      </c>
      <c r="B43" s="10" t="s">
        <v>750</v>
      </c>
      <c r="C43" s="85"/>
      <c r="F43" s="23"/>
    </row>
    <row r="44" spans="1:6" ht="12.75">
      <c r="A44" s="2" t="s">
        <v>167</v>
      </c>
      <c r="B44" s="10" t="s">
        <v>149</v>
      </c>
      <c r="C44" s="85">
        <v>409</v>
      </c>
      <c r="F44" s="23"/>
    </row>
    <row r="45" spans="1:6" ht="12.75">
      <c r="A45" s="2" t="s">
        <v>167</v>
      </c>
      <c r="B45" s="10" t="s">
        <v>150</v>
      </c>
      <c r="C45" s="85"/>
      <c r="F45" s="23"/>
    </row>
    <row r="46" spans="1:6" ht="12.75">
      <c r="A46" s="2" t="s">
        <v>167</v>
      </c>
      <c r="B46" s="10" t="s">
        <v>151</v>
      </c>
      <c r="C46" s="85">
        <v>59</v>
      </c>
      <c r="F46" s="23"/>
    </row>
    <row r="47" spans="1:6" ht="12.75">
      <c r="A47" s="2" t="s">
        <v>167</v>
      </c>
      <c r="B47" s="10" t="s">
        <v>152</v>
      </c>
      <c r="C47" s="85">
        <v>168</v>
      </c>
      <c r="F47" s="23"/>
    </row>
    <row r="48" spans="1:6" ht="12.75">
      <c r="A48" s="2" t="s">
        <v>167</v>
      </c>
      <c r="B48" s="10" t="s">
        <v>153</v>
      </c>
      <c r="C48" s="85"/>
      <c r="F48" s="23"/>
    </row>
    <row r="49" spans="1:6" ht="12.75">
      <c r="A49" s="2"/>
      <c r="B49" s="298" t="s">
        <v>1057</v>
      </c>
      <c r="C49" s="175"/>
      <c r="F49" s="23"/>
    </row>
    <row r="51" spans="2:6" ht="42.75" customHeight="1">
      <c r="B51" s="24" t="s">
        <v>154</v>
      </c>
      <c r="C51" s="4"/>
      <c r="D51" s="4"/>
      <c r="E51" s="4"/>
      <c r="F51" s="4"/>
    </row>
    <row r="52" spans="2:6" ht="12.75">
      <c r="B52" s="349" t="s">
        <v>751</v>
      </c>
      <c r="C52" s="349"/>
      <c r="D52" s="349"/>
      <c r="E52" s="349"/>
      <c r="F52" s="349"/>
    </row>
    <row r="53" spans="1:6" ht="12.75">
      <c r="A53" s="6"/>
      <c r="B53" s="4"/>
      <c r="C53" s="4"/>
      <c r="D53" s="4"/>
      <c r="E53" s="4"/>
      <c r="F53" s="4"/>
    </row>
    <row r="54" spans="1:7" s="170" customFormat="1" ht="12.75">
      <c r="A54" s="1"/>
      <c r="B54" s="350" t="s">
        <v>434</v>
      </c>
      <c r="C54" s="351"/>
      <c r="D54" s="25"/>
      <c r="E54" s="25"/>
      <c r="F54" s="25"/>
      <c r="G54"/>
    </row>
    <row r="55" spans="1:6" s="170" customFormat="1" ht="25.5" customHeight="1">
      <c r="A55" s="167"/>
      <c r="B55" s="169"/>
      <c r="C55" s="169"/>
      <c r="D55" s="169"/>
      <c r="E55" s="169"/>
      <c r="F55" s="169"/>
    </row>
    <row r="56" spans="1:6" s="170" customFormat="1" ht="12.75">
      <c r="A56" s="167"/>
      <c r="B56" s="334" t="s">
        <v>201</v>
      </c>
      <c r="C56" s="334"/>
      <c r="D56" s="334"/>
      <c r="E56" s="334"/>
      <c r="F56" s="169"/>
    </row>
    <row r="57" spans="1:6" s="170" customFormat="1" ht="12.75">
      <c r="A57" s="167"/>
      <c r="B57" s="165"/>
      <c r="C57" s="165"/>
      <c r="D57" s="165"/>
      <c r="E57" s="165"/>
      <c r="F57" s="169"/>
    </row>
    <row r="58" spans="1:7" ht="39.75" customHeight="1">
      <c r="A58" s="167"/>
      <c r="B58" s="171" t="s">
        <v>202</v>
      </c>
      <c r="C58" s="364" t="s">
        <v>181</v>
      </c>
      <c r="D58" s="364"/>
      <c r="E58" s="165"/>
      <c r="F58" s="169"/>
      <c r="G58" s="170"/>
    </row>
    <row r="59" spans="2:6" ht="27" customHeight="1">
      <c r="B59" s="334" t="s">
        <v>918</v>
      </c>
      <c r="C59" s="349"/>
      <c r="D59" s="349"/>
      <c r="E59" s="349"/>
      <c r="F59" s="349"/>
    </row>
    <row r="60" spans="1:6" ht="51.75" customHeight="1">
      <c r="A60" s="2" t="s">
        <v>168</v>
      </c>
      <c r="B60" s="335" t="s">
        <v>919</v>
      </c>
      <c r="C60" s="336"/>
      <c r="D60" s="336"/>
      <c r="E60" s="337"/>
      <c r="F60" s="83"/>
    </row>
    <row r="61" spans="1:6" ht="26.25" customHeight="1">
      <c r="A61" s="2" t="s">
        <v>169</v>
      </c>
      <c r="B61" s="355" t="s">
        <v>932</v>
      </c>
      <c r="C61" s="356"/>
      <c r="D61" s="356"/>
      <c r="E61" s="357"/>
      <c r="F61" s="83"/>
    </row>
    <row r="62" spans="1:6" ht="25.5" customHeight="1">
      <c r="A62" s="2" t="s">
        <v>170</v>
      </c>
      <c r="B62" s="352" t="s">
        <v>920</v>
      </c>
      <c r="C62" s="353"/>
      <c r="D62" s="353"/>
      <c r="E62" s="354"/>
      <c r="F62" s="83">
        <f>F60-F61</f>
        <v>0</v>
      </c>
    </row>
    <row r="63" spans="1:6" ht="27.75" customHeight="1">
      <c r="A63" s="2" t="s">
        <v>171</v>
      </c>
      <c r="B63" s="352" t="s">
        <v>921</v>
      </c>
      <c r="C63" s="353"/>
      <c r="D63" s="353"/>
      <c r="E63" s="354"/>
      <c r="F63" s="83"/>
    </row>
    <row r="64" spans="1:6" ht="30.75" customHeight="1">
      <c r="A64" s="2" t="s">
        <v>172</v>
      </c>
      <c r="B64" s="352" t="s">
        <v>922</v>
      </c>
      <c r="C64" s="353"/>
      <c r="D64" s="353"/>
      <c r="E64" s="354"/>
      <c r="F64" s="83"/>
    </row>
    <row r="65" spans="1:6" ht="14.25" customHeight="1">
      <c r="A65" s="2" t="s">
        <v>173</v>
      </c>
      <c r="B65" s="355" t="s">
        <v>923</v>
      </c>
      <c r="C65" s="356"/>
      <c r="D65" s="356"/>
      <c r="E65" s="357"/>
      <c r="F65" s="83"/>
    </row>
    <row r="66" spans="1:6" ht="15.75" customHeight="1">
      <c r="A66" s="2" t="s">
        <v>174</v>
      </c>
      <c r="B66" s="352" t="s">
        <v>435</v>
      </c>
      <c r="C66" s="353"/>
      <c r="D66" s="353"/>
      <c r="E66" s="354"/>
      <c r="F66" s="83">
        <f>SUM(F63:F65)</f>
        <v>0</v>
      </c>
    </row>
    <row r="67" spans="1:7" s="170" customFormat="1" ht="12.75">
      <c r="A67" s="2" t="s">
        <v>768</v>
      </c>
      <c r="B67" s="352" t="s">
        <v>924</v>
      </c>
      <c r="C67" s="353"/>
      <c r="D67" s="353"/>
      <c r="E67" s="354"/>
      <c r="F67" s="86" t="e">
        <f>F66/F62</f>
        <v>#DIV/0!</v>
      </c>
      <c r="G67"/>
    </row>
    <row r="68" spans="1:6" s="170" customFormat="1" ht="12.75">
      <c r="A68" s="167"/>
      <c r="B68" s="165"/>
      <c r="C68" s="165"/>
      <c r="D68" s="165"/>
      <c r="E68" s="165"/>
      <c r="F68" s="169"/>
    </row>
    <row r="69" spans="1:7" ht="39.75" customHeight="1">
      <c r="A69" s="167"/>
      <c r="B69" s="172" t="s">
        <v>203</v>
      </c>
      <c r="C69" s="169"/>
      <c r="D69" s="169"/>
      <c r="E69" s="169"/>
      <c r="F69" s="169"/>
      <c r="G69" s="170"/>
    </row>
    <row r="70" spans="2:6" ht="27" customHeight="1">
      <c r="B70" s="334" t="s">
        <v>383</v>
      </c>
      <c r="C70" s="349"/>
      <c r="D70" s="349"/>
      <c r="E70" s="349"/>
      <c r="F70" s="349"/>
    </row>
    <row r="71" spans="1:6" ht="51.75" customHeight="1">
      <c r="A71" s="2" t="s">
        <v>168</v>
      </c>
      <c r="B71" s="335" t="s">
        <v>384</v>
      </c>
      <c r="C71" s="336"/>
      <c r="D71" s="336"/>
      <c r="E71" s="337"/>
      <c r="F71" s="83">
        <v>1329</v>
      </c>
    </row>
    <row r="72" spans="1:6" ht="26.25" customHeight="1">
      <c r="A72" s="2" t="s">
        <v>169</v>
      </c>
      <c r="B72" s="355" t="s">
        <v>933</v>
      </c>
      <c r="C72" s="356"/>
      <c r="D72" s="356"/>
      <c r="E72" s="357"/>
      <c r="F72" s="83">
        <v>1</v>
      </c>
    </row>
    <row r="73" spans="1:10" ht="25.5" customHeight="1">
      <c r="A73" s="2" t="s">
        <v>170</v>
      </c>
      <c r="B73" s="352" t="s">
        <v>385</v>
      </c>
      <c r="C73" s="353"/>
      <c r="D73" s="353"/>
      <c r="E73" s="354"/>
      <c r="F73" s="83">
        <v>1328</v>
      </c>
      <c r="H73" t="s">
        <v>915</v>
      </c>
      <c r="I73" s="368">
        <v>1053</v>
      </c>
      <c r="J73" s="366">
        <f>I73/F73</f>
        <v>0.7929216867469879</v>
      </c>
    </row>
    <row r="74" spans="1:10" ht="27.75" customHeight="1">
      <c r="A74" s="2" t="s">
        <v>171</v>
      </c>
      <c r="B74" s="352" t="s">
        <v>386</v>
      </c>
      <c r="C74" s="353"/>
      <c r="D74" s="353"/>
      <c r="E74" s="354"/>
      <c r="F74" s="83">
        <v>1053</v>
      </c>
      <c r="H74" t="s">
        <v>916</v>
      </c>
      <c r="I74" s="368">
        <f>SUM(F74:F75)</f>
        <v>1186</v>
      </c>
      <c r="J74" s="366">
        <f>I74/F73</f>
        <v>0.8930722891566265</v>
      </c>
    </row>
    <row r="75" spans="1:10" ht="30.75" customHeight="1">
      <c r="A75" s="2" t="s">
        <v>172</v>
      </c>
      <c r="B75" s="352" t="s">
        <v>387</v>
      </c>
      <c r="C75" s="353"/>
      <c r="D75" s="353"/>
      <c r="E75" s="354"/>
      <c r="F75" s="83">
        <v>133</v>
      </c>
      <c r="H75" t="s">
        <v>917</v>
      </c>
      <c r="I75" s="368">
        <f>SUM(F74:F76)</f>
        <v>1203</v>
      </c>
      <c r="J75" s="366">
        <f>I75/F73</f>
        <v>0.9058734939759037</v>
      </c>
    </row>
    <row r="76" spans="1:6" ht="14.25" customHeight="1">
      <c r="A76" s="2" t="s">
        <v>173</v>
      </c>
      <c r="B76" s="355" t="s">
        <v>388</v>
      </c>
      <c r="C76" s="356"/>
      <c r="D76" s="356"/>
      <c r="E76" s="357"/>
      <c r="F76" s="83">
        <v>17</v>
      </c>
    </row>
    <row r="77" spans="1:7" ht="15.75" customHeight="1">
      <c r="A77" s="2" t="s">
        <v>174</v>
      </c>
      <c r="B77" s="352" t="s">
        <v>435</v>
      </c>
      <c r="C77" s="353"/>
      <c r="D77" s="353"/>
      <c r="E77" s="354"/>
      <c r="F77" s="83">
        <v>1203</v>
      </c>
      <c r="G77" s="367"/>
    </row>
    <row r="78" spans="1:7" ht="12.75">
      <c r="A78" s="2" t="s">
        <v>768</v>
      </c>
      <c r="B78" s="352" t="s">
        <v>389</v>
      </c>
      <c r="C78" s="353"/>
      <c r="D78" s="353"/>
      <c r="E78" s="354"/>
      <c r="F78" s="86">
        <v>0.9058734939759037</v>
      </c>
      <c r="G78" s="367"/>
    </row>
    <row r="79" ht="12.75">
      <c r="F79" s="87"/>
    </row>
    <row r="80" spans="1:7" s="170" customFormat="1" ht="12.75">
      <c r="A80" s="1"/>
      <c r="B80" s="3" t="s">
        <v>925</v>
      </c>
      <c r="C80"/>
      <c r="D80"/>
      <c r="E80"/>
      <c r="F80" s="87"/>
      <c r="G80"/>
    </row>
    <row r="81" spans="1:6" s="170" customFormat="1" ht="25.5" customHeight="1">
      <c r="A81" s="167"/>
      <c r="F81" s="173"/>
    </row>
    <row r="82" spans="1:6" s="170" customFormat="1" ht="12.75">
      <c r="A82" s="167"/>
      <c r="B82" s="339" t="s">
        <v>926</v>
      </c>
      <c r="C82" s="339"/>
      <c r="D82" s="339"/>
      <c r="E82" s="339"/>
      <c r="F82" s="173"/>
    </row>
    <row r="83" spans="1:6" s="170" customFormat="1" ht="12.75">
      <c r="A83" s="167"/>
      <c r="F83" s="173"/>
    </row>
    <row r="84" spans="1:6" s="170" customFormat="1" ht="12.75">
      <c r="A84" s="167"/>
      <c r="B84" s="299" t="s">
        <v>927</v>
      </c>
      <c r="C84" s="300"/>
      <c r="D84" s="300"/>
      <c r="E84" s="300"/>
      <c r="F84" s="173"/>
    </row>
    <row r="85" spans="1:6" s="170" customFormat="1" ht="51.75" customHeight="1">
      <c r="A85" s="2" t="s">
        <v>156</v>
      </c>
      <c r="B85" s="365" t="s">
        <v>929</v>
      </c>
      <c r="C85" s="365"/>
      <c r="D85" s="365"/>
      <c r="E85" s="365"/>
      <c r="F85" s="85"/>
    </row>
    <row r="86" spans="1:6" s="170" customFormat="1" ht="25.5" customHeight="1">
      <c r="A86" s="26" t="s">
        <v>436</v>
      </c>
      <c r="B86" s="365" t="s">
        <v>934</v>
      </c>
      <c r="C86" s="365"/>
      <c r="D86" s="365"/>
      <c r="E86" s="365"/>
      <c r="F86" s="85"/>
    </row>
    <row r="87" spans="1:6" s="170" customFormat="1" ht="12.75">
      <c r="A87" s="26" t="s">
        <v>437</v>
      </c>
      <c r="B87" s="365" t="s">
        <v>930</v>
      </c>
      <c r="C87" s="365"/>
      <c r="D87" s="365"/>
      <c r="E87" s="365"/>
      <c r="F87" s="85">
        <f>F85-F86</f>
        <v>0</v>
      </c>
    </row>
    <row r="88" spans="1:6" s="170" customFormat="1" ht="12.75">
      <c r="A88" s="26" t="s">
        <v>438</v>
      </c>
      <c r="B88" s="365" t="s">
        <v>445</v>
      </c>
      <c r="C88" s="365"/>
      <c r="D88" s="365"/>
      <c r="E88" s="365"/>
      <c r="F88" s="85"/>
    </row>
    <row r="89" spans="1:6" s="170" customFormat="1" ht="12.75">
      <c r="A89" s="2" t="s">
        <v>439</v>
      </c>
      <c r="B89" s="365" t="s">
        <v>446</v>
      </c>
      <c r="C89" s="365"/>
      <c r="D89" s="365"/>
      <c r="E89" s="365"/>
      <c r="F89" s="85"/>
    </row>
    <row r="90" spans="1:6" s="170" customFormat="1" ht="25.5" customHeight="1">
      <c r="A90" s="2" t="s">
        <v>440</v>
      </c>
      <c r="B90" s="365" t="s">
        <v>447</v>
      </c>
      <c r="C90" s="365"/>
      <c r="D90" s="365"/>
      <c r="E90" s="365"/>
      <c r="F90" s="85"/>
    </row>
    <row r="91" spans="1:6" s="170" customFormat="1" ht="12.75">
      <c r="A91" s="2" t="s">
        <v>441</v>
      </c>
      <c r="B91" s="365" t="s">
        <v>448</v>
      </c>
      <c r="C91" s="365"/>
      <c r="D91" s="365"/>
      <c r="E91" s="365"/>
      <c r="F91" s="85"/>
    </row>
    <row r="92" spans="1:6" s="170" customFormat="1" ht="12.75">
      <c r="A92" s="2" t="s">
        <v>442</v>
      </c>
      <c r="B92" s="365" t="s">
        <v>449</v>
      </c>
      <c r="C92" s="365"/>
      <c r="D92" s="365"/>
      <c r="E92" s="365"/>
      <c r="F92" s="85"/>
    </row>
    <row r="93" spans="1:6" s="170" customFormat="1" ht="12.75">
      <c r="A93" s="2" t="s">
        <v>443</v>
      </c>
      <c r="B93" s="365" t="s">
        <v>450</v>
      </c>
      <c r="C93" s="365"/>
      <c r="D93" s="365"/>
      <c r="E93" s="365"/>
      <c r="F93" s="85"/>
    </row>
    <row r="94" spans="1:6" s="170" customFormat="1" ht="12.75">
      <c r="A94" s="2" t="s">
        <v>444</v>
      </c>
      <c r="B94" s="365" t="s">
        <v>451</v>
      </c>
      <c r="C94" s="365"/>
      <c r="D94" s="365"/>
      <c r="E94" s="365"/>
      <c r="F94" s="85"/>
    </row>
    <row r="95" spans="1:6" s="170" customFormat="1" ht="12.75">
      <c r="A95" s="2"/>
      <c r="B95" s="42"/>
      <c r="C95" s="42"/>
      <c r="D95" s="42"/>
      <c r="E95" s="42"/>
      <c r="F95" s="175"/>
    </row>
    <row r="96" spans="1:7" ht="12.75">
      <c r="A96" s="167"/>
      <c r="B96" s="174" t="s">
        <v>928</v>
      </c>
      <c r="C96" s="170"/>
      <c r="D96" s="170"/>
      <c r="E96" s="170"/>
      <c r="F96" s="173"/>
      <c r="G96" s="170"/>
    </row>
    <row r="97" spans="1:6" ht="51" customHeight="1">
      <c r="A97" s="2" t="s">
        <v>156</v>
      </c>
      <c r="B97" s="338" t="s">
        <v>390</v>
      </c>
      <c r="C97" s="338"/>
      <c r="D97" s="338"/>
      <c r="E97" s="338"/>
      <c r="F97" s="85"/>
    </row>
    <row r="98" spans="1:6" ht="27.75" customHeight="1">
      <c r="A98" s="26" t="s">
        <v>436</v>
      </c>
      <c r="B98" s="338" t="s">
        <v>931</v>
      </c>
      <c r="C98" s="338"/>
      <c r="D98" s="338"/>
      <c r="E98" s="338"/>
      <c r="F98" s="85"/>
    </row>
    <row r="99" spans="1:6" ht="12.75">
      <c r="A99" s="26" t="s">
        <v>437</v>
      </c>
      <c r="B99" s="338" t="s">
        <v>391</v>
      </c>
      <c r="C99" s="338"/>
      <c r="D99" s="338"/>
      <c r="E99" s="338"/>
      <c r="F99" s="85">
        <f>F97-F98</f>
        <v>0</v>
      </c>
    </row>
    <row r="100" spans="1:6" ht="12.75">
      <c r="A100" s="26" t="s">
        <v>438</v>
      </c>
      <c r="B100" s="338" t="s">
        <v>445</v>
      </c>
      <c r="C100" s="338"/>
      <c r="D100" s="338"/>
      <c r="E100" s="338"/>
      <c r="F100" s="85"/>
    </row>
    <row r="101" spans="1:6" ht="12.75">
      <c r="A101" s="2" t="s">
        <v>439</v>
      </c>
      <c r="B101" s="338" t="s">
        <v>446</v>
      </c>
      <c r="C101" s="338"/>
      <c r="D101" s="338"/>
      <c r="E101" s="338"/>
      <c r="F101" s="85"/>
    </row>
    <row r="102" spans="1:6" ht="24.75" customHeight="1">
      <c r="A102" s="2" t="s">
        <v>440</v>
      </c>
      <c r="B102" s="338" t="s">
        <v>447</v>
      </c>
      <c r="C102" s="338"/>
      <c r="D102" s="338"/>
      <c r="E102" s="338"/>
      <c r="F102" s="85"/>
    </row>
    <row r="103" spans="1:6" ht="12.75">
      <c r="A103" s="2" t="s">
        <v>441</v>
      </c>
      <c r="B103" s="338" t="s">
        <v>448</v>
      </c>
      <c r="C103" s="338"/>
      <c r="D103" s="338"/>
      <c r="E103" s="338"/>
      <c r="F103" s="85"/>
    </row>
    <row r="104" spans="1:6" ht="12.75">
      <c r="A104" s="2" t="s">
        <v>442</v>
      </c>
      <c r="B104" s="338" t="s">
        <v>449</v>
      </c>
      <c r="C104" s="338"/>
      <c r="D104" s="338"/>
      <c r="E104" s="338"/>
      <c r="F104" s="85"/>
    </row>
    <row r="105" spans="1:6" ht="12.75">
      <c r="A105" s="2" t="s">
        <v>443</v>
      </c>
      <c r="B105" s="338" t="s">
        <v>450</v>
      </c>
      <c r="C105" s="338"/>
      <c r="D105" s="338"/>
      <c r="E105" s="338"/>
      <c r="F105" s="85"/>
    </row>
    <row r="106" spans="1:6" ht="12.75">
      <c r="A106" s="2" t="s">
        <v>444</v>
      </c>
      <c r="B106" s="338" t="s">
        <v>451</v>
      </c>
      <c r="C106" s="338"/>
      <c r="D106" s="338"/>
      <c r="E106" s="338"/>
      <c r="F106" s="85"/>
    </row>
    <row r="108" ht="65.25" customHeight="1">
      <c r="B108" s="3" t="s">
        <v>155</v>
      </c>
    </row>
    <row r="109" spans="2:6" ht="51.75" customHeight="1">
      <c r="B109" s="340" t="s">
        <v>80</v>
      </c>
      <c r="C109" s="340"/>
      <c r="D109" s="340"/>
      <c r="E109" s="340"/>
      <c r="F109" s="340"/>
    </row>
    <row r="110" spans="1:6" ht="12.75">
      <c r="A110" s="2" t="s">
        <v>452</v>
      </c>
      <c r="B110" s="341" t="s">
        <v>81</v>
      </c>
      <c r="C110" s="341"/>
      <c r="D110" s="341"/>
      <c r="E110" s="341"/>
      <c r="F110" s="208">
        <v>0.94</v>
      </c>
    </row>
  </sheetData>
  <mergeCells count="63">
    <mergeCell ref="A1:G1"/>
    <mergeCell ref="B106:E106"/>
    <mergeCell ref="B109:F109"/>
    <mergeCell ref="B110:E110"/>
    <mergeCell ref="B102:E102"/>
    <mergeCell ref="B103:E103"/>
    <mergeCell ref="B104:E104"/>
    <mergeCell ref="B105:E105"/>
    <mergeCell ref="B98:E98"/>
    <mergeCell ref="B99:E99"/>
    <mergeCell ref="B100:E100"/>
    <mergeCell ref="B101:E101"/>
    <mergeCell ref="B76:E76"/>
    <mergeCell ref="B77:E77"/>
    <mergeCell ref="B78:E78"/>
    <mergeCell ref="B97:E97"/>
    <mergeCell ref="B82:E82"/>
    <mergeCell ref="B85:E85"/>
    <mergeCell ref="B86:E86"/>
    <mergeCell ref="B87:E87"/>
    <mergeCell ref="B88:E88"/>
    <mergeCell ref="B89:E89"/>
    <mergeCell ref="B71:E71"/>
    <mergeCell ref="B72:E72"/>
    <mergeCell ref="B73:E73"/>
    <mergeCell ref="B75:E75"/>
    <mergeCell ref="B74:E74"/>
    <mergeCell ref="B36:C36"/>
    <mergeCell ref="B52:F52"/>
    <mergeCell ref="B54:C54"/>
    <mergeCell ref="B70:F70"/>
    <mergeCell ref="B56:E56"/>
    <mergeCell ref="B59:F59"/>
    <mergeCell ref="B60:E60"/>
    <mergeCell ref="B61:E61"/>
    <mergeCell ref="B62:E62"/>
    <mergeCell ref="B63:E63"/>
    <mergeCell ref="B32:C32"/>
    <mergeCell ref="B33:C33"/>
    <mergeCell ref="B34:C34"/>
    <mergeCell ref="B35:C35"/>
    <mergeCell ref="B28:C28"/>
    <mergeCell ref="B29:C29"/>
    <mergeCell ref="B30:C30"/>
    <mergeCell ref="B31:C31"/>
    <mergeCell ref="B23:E23"/>
    <mergeCell ref="B24:E24"/>
    <mergeCell ref="B25:E25"/>
    <mergeCell ref="B27:F27"/>
    <mergeCell ref="A2:F2"/>
    <mergeCell ref="B4:F4"/>
    <mergeCell ref="C5:D5"/>
    <mergeCell ref="E5:F5"/>
    <mergeCell ref="C58:D58"/>
    <mergeCell ref="B94:E94"/>
    <mergeCell ref="B90:E90"/>
    <mergeCell ref="B91:E91"/>
    <mergeCell ref="B92:E92"/>
    <mergeCell ref="B93:E93"/>
    <mergeCell ref="B64:E64"/>
    <mergeCell ref="B65:E65"/>
    <mergeCell ref="B66:E66"/>
    <mergeCell ref="B67:E67"/>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29"/>
  <sheetViews>
    <sheetView workbookViewId="0" topLeftCell="A1">
      <selection activeCell="A1" sqref="A1:F1"/>
    </sheetView>
  </sheetViews>
  <sheetFormatPr defaultColWidth="9.140625" defaultRowHeight="12.75"/>
  <cols>
    <col min="1" max="1" width="4.421875" style="167" customWidth="1"/>
    <col min="2" max="2" width="27.00390625" style="170" customWidth="1"/>
    <col min="3" max="4" width="14.7109375" style="170" customWidth="1"/>
    <col min="5" max="5" width="14.7109375" style="3" customWidth="1"/>
    <col min="6" max="6" width="14.7109375" style="170" customWidth="1"/>
    <col min="7" max="7" width="9.140625" style="170" customWidth="1"/>
  </cols>
  <sheetData>
    <row r="1" spans="1:256" ht="23.25">
      <c r="A1" s="491" t="s">
        <v>204</v>
      </c>
      <c r="B1" s="492"/>
      <c r="C1" s="492"/>
      <c r="D1" s="492"/>
      <c r="E1" s="492"/>
      <c r="F1" s="492"/>
      <c r="G1" s="494"/>
      <c r="H1" s="494"/>
      <c r="I1" s="491"/>
      <c r="J1" s="492"/>
      <c r="K1" s="492"/>
      <c r="L1" s="492"/>
      <c r="M1" s="491" t="s">
        <v>204</v>
      </c>
      <c r="N1" s="492"/>
      <c r="O1" s="492"/>
      <c r="P1" s="492"/>
      <c r="Q1" s="491" t="s">
        <v>204</v>
      </c>
      <c r="R1" s="492"/>
      <c r="S1" s="492"/>
      <c r="T1" s="492"/>
      <c r="U1" s="491" t="s">
        <v>204</v>
      </c>
      <c r="V1" s="492"/>
      <c r="W1" s="492"/>
      <c r="X1" s="492"/>
      <c r="Y1" s="491" t="s">
        <v>204</v>
      </c>
      <c r="Z1" s="492"/>
      <c r="AA1" s="492"/>
      <c r="AB1" s="492"/>
      <c r="AC1" s="491" t="s">
        <v>204</v>
      </c>
      <c r="AD1" s="492"/>
      <c r="AE1" s="492"/>
      <c r="AF1" s="492"/>
      <c r="AG1" s="491" t="s">
        <v>204</v>
      </c>
      <c r="AH1" s="492"/>
      <c r="AI1" s="492"/>
      <c r="AJ1" s="492"/>
      <c r="AK1" s="491" t="s">
        <v>204</v>
      </c>
      <c r="AL1" s="492"/>
      <c r="AM1" s="492"/>
      <c r="AN1" s="492"/>
      <c r="AO1" s="491" t="s">
        <v>204</v>
      </c>
      <c r="AP1" s="492"/>
      <c r="AQ1" s="492"/>
      <c r="AR1" s="492"/>
      <c r="AS1" s="491" t="s">
        <v>204</v>
      </c>
      <c r="AT1" s="492"/>
      <c r="AU1" s="492"/>
      <c r="AV1" s="492"/>
      <c r="AW1" s="491" t="s">
        <v>204</v>
      </c>
      <c r="AX1" s="492"/>
      <c r="AY1" s="492"/>
      <c r="AZ1" s="492"/>
      <c r="BA1" s="491" t="s">
        <v>204</v>
      </c>
      <c r="BB1" s="492"/>
      <c r="BC1" s="492"/>
      <c r="BD1" s="492"/>
      <c r="BE1" s="491" t="s">
        <v>204</v>
      </c>
      <c r="BF1" s="492"/>
      <c r="BG1" s="492"/>
      <c r="BH1" s="492"/>
      <c r="BI1" s="491" t="s">
        <v>204</v>
      </c>
      <c r="BJ1" s="492"/>
      <c r="BK1" s="492"/>
      <c r="BL1" s="492"/>
      <c r="BM1" s="491" t="s">
        <v>204</v>
      </c>
      <c r="BN1" s="492"/>
      <c r="BO1" s="492"/>
      <c r="BP1" s="492"/>
      <c r="BQ1" s="491" t="s">
        <v>204</v>
      </c>
      <c r="BR1" s="492"/>
      <c r="BS1" s="492"/>
      <c r="BT1" s="492"/>
      <c r="BU1" s="491" t="s">
        <v>204</v>
      </c>
      <c r="BV1" s="492"/>
      <c r="BW1" s="492"/>
      <c r="BX1" s="492"/>
      <c r="BY1" s="491" t="s">
        <v>204</v>
      </c>
      <c r="BZ1" s="492"/>
      <c r="CA1" s="492"/>
      <c r="CB1" s="492"/>
      <c r="CC1" s="491" t="s">
        <v>204</v>
      </c>
      <c r="CD1" s="492"/>
      <c r="CE1" s="492"/>
      <c r="CF1" s="492"/>
      <c r="CG1" s="491" t="s">
        <v>204</v>
      </c>
      <c r="CH1" s="492"/>
      <c r="CI1" s="492"/>
      <c r="CJ1" s="492"/>
      <c r="CK1" s="491" t="s">
        <v>204</v>
      </c>
      <c r="CL1" s="492"/>
      <c r="CM1" s="492"/>
      <c r="CN1" s="492"/>
      <c r="CO1" s="491" t="s">
        <v>204</v>
      </c>
      <c r="CP1" s="492"/>
      <c r="CQ1" s="492"/>
      <c r="CR1" s="492"/>
      <c r="CS1" s="491" t="s">
        <v>204</v>
      </c>
      <c r="CT1" s="492"/>
      <c r="CU1" s="492"/>
      <c r="CV1" s="492"/>
      <c r="CW1" s="491" t="s">
        <v>204</v>
      </c>
      <c r="CX1" s="492"/>
      <c r="CY1" s="492"/>
      <c r="CZ1" s="492"/>
      <c r="DA1" s="491" t="s">
        <v>204</v>
      </c>
      <c r="DB1" s="492"/>
      <c r="DC1" s="492"/>
      <c r="DD1" s="492"/>
      <c r="DE1" s="491" t="s">
        <v>204</v>
      </c>
      <c r="DF1" s="492"/>
      <c r="DG1" s="492"/>
      <c r="DH1" s="492"/>
      <c r="DI1" s="491" t="s">
        <v>204</v>
      </c>
      <c r="DJ1" s="492"/>
      <c r="DK1" s="492"/>
      <c r="DL1" s="492"/>
      <c r="DM1" s="491" t="s">
        <v>204</v>
      </c>
      <c r="DN1" s="492"/>
      <c r="DO1" s="492"/>
      <c r="DP1" s="492"/>
      <c r="DQ1" s="491" t="s">
        <v>204</v>
      </c>
      <c r="DR1" s="492"/>
      <c r="DS1" s="492"/>
      <c r="DT1" s="492"/>
      <c r="DU1" s="491" t="s">
        <v>204</v>
      </c>
      <c r="DV1" s="492"/>
      <c r="DW1" s="492"/>
      <c r="DX1" s="492"/>
      <c r="DY1" s="491" t="s">
        <v>204</v>
      </c>
      <c r="DZ1" s="492"/>
      <c r="EA1" s="492"/>
      <c r="EB1" s="492"/>
      <c r="EC1" s="491" t="s">
        <v>204</v>
      </c>
      <c r="ED1" s="492"/>
      <c r="EE1" s="492"/>
      <c r="EF1" s="492"/>
      <c r="EG1" s="491" t="s">
        <v>204</v>
      </c>
      <c r="EH1" s="492"/>
      <c r="EI1" s="492"/>
      <c r="EJ1" s="492"/>
      <c r="EK1" s="491" t="s">
        <v>204</v>
      </c>
      <c r="EL1" s="492"/>
      <c r="EM1" s="492"/>
      <c r="EN1" s="492"/>
      <c r="EO1" s="491" t="s">
        <v>204</v>
      </c>
      <c r="EP1" s="492"/>
      <c r="EQ1" s="492"/>
      <c r="ER1" s="492"/>
      <c r="ES1" s="491" t="s">
        <v>204</v>
      </c>
      <c r="ET1" s="492"/>
      <c r="EU1" s="492"/>
      <c r="EV1" s="492"/>
      <c r="EW1" s="491" t="s">
        <v>204</v>
      </c>
      <c r="EX1" s="492"/>
      <c r="EY1" s="492"/>
      <c r="EZ1" s="492"/>
      <c r="FA1" s="491" t="s">
        <v>204</v>
      </c>
      <c r="FB1" s="492"/>
      <c r="FC1" s="492"/>
      <c r="FD1" s="492"/>
      <c r="FE1" s="491" t="s">
        <v>204</v>
      </c>
      <c r="FF1" s="492"/>
      <c r="FG1" s="492"/>
      <c r="FH1" s="492"/>
      <c r="FI1" s="491" t="s">
        <v>204</v>
      </c>
      <c r="FJ1" s="492"/>
      <c r="FK1" s="492"/>
      <c r="FL1" s="492"/>
      <c r="FM1" s="491" t="s">
        <v>204</v>
      </c>
      <c r="FN1" s="492"/>
      <c r="FO1" s="492"/>
      <c r="FP1" s="492"/>
      <c r="FQ1" s="491" t="s">
        <v>204</v>
      </c>
      <c r="FR1" s="492"/>
      <c r="FS1" s="492"/>
      <c r="FT1" s="492"/>
      <c r="FU1" s="491" t="s">
        <v>204</v>
      </c>
      <c r="FV1" s="492"/>
      <c r="FW1" s="492"/>
      <c r="FX1" s="492"/>
      <c r="FY1" s="491" t="s">
        <v>204</v>
      </c>
      <c r="FZ1" s="492"/>
      <c r="GA1" s="492"/>
      <c r="GB1" s="492"/>
      <c r="GC1" s="491" t="s">
        <v>204</v>
      </c>
      <c r="GD1" s="492"/>
      <c r="GE1" s="492"/>
      <c r="GF1" s="492"/>
      <c r="GG1" s="491" t="s">
        <v>204</v>
      </c>
      <c r="GH1" s="492"/>
      <c r="GI1" s="492"/>
      <c r="GJ1" s="492"/>
      <c r="GK1" s="491" t="s">
        <v>204</v>
      </c>
      <c r="GL1" s="492"/>
      <c r="GM1" s="492"/>
      <c r="GN1" s="492"/>
      <c r="GO1" s="491" t="s">
        <v>204</v>
      </c>
      <c r="GP1" s="492"/>
      <c r="GQ1" s="492"/>
      <c r="GR1" s="492"/>
      <c r="GS1" s="491" t="s">
        <v>204</v>
      </c>
      <c r="GT1" s="492"/>
      <c r="GU1" s="492"/>
      <c r="GV1" s="492"/>
      <c r="GW1" s="491" t="s">
        <v>204</v>
      </c>
      <c r="GX1" s="492"/>
      <c r="GY1" s="492"/>
      <c r="GZ1" s="492"/>
      <c r="HA1" s="491" t="s">
        <v>204</v>
      </c>
      <c r="HB1" s="492"/>
      <c r="HC1" s="492"/>
      <c r="HD1" s="492"/>
      <c r="HE1" s="491" t="s">
        <v>204</v>
      </c>
      <c r="HF1" s="492"/>
      <c r="HG1" s="492"/>
      <c r="HH1" s="492"/>
      <c r="HI1" s="491" t="s">
        <v>204</v>
      </c>
      <c r="HJ1" s="492"/>
      <c r="HK1" s="492"/>
      <c r="HL1" s="492"/>
      <c r="HM1" s="491" t="s">
        <v>204</v>
      </c>
      <c r="HN1" s="492"/>
      <c r="HO1" s="492"/>
      <c r="HP1" s="492"/>
      <c r="HQ1" s="491" t="s">
        <v>204</v>
      </c>
      <c r="HR1" s="492"/>
      <c r="HS1" s="492"/>
      <c r="HT1" s="492"/>
      <c r="HU1" s="491" t="s">
        <v>204</v>
      </c>
      <c r="HV1" s="492"/>
      <c r="HW1" s="492"/>
      <c r="HX1" s="492"/>
      <c r="HY1" s="491" t="s">
        <v>204</v>
      </c>
      <c r="HZ1" s="492"/>
      <c r="IA1" s="492"/>
      <c r="IB1" s="492"/>
      <c r="IC1" s="491" t="s">
        <v>204</v>
      </c>
      <c r="ID1" s="492"/>
      <c r="IE1" s="492"/>
      <c r="IF1" s="492"/>
      <c r="IG1" s="491" t="s">
        <v>204</v>
      </c>
      <c r="IH1" s="492"/>
      <c r="II1" s="492"/>
      <c r="IJ1" s="492"/>
      <c r="IK1" s="491" t="s">
        <v>204</v>
      </c>
      <c r="IL1" s="492"/>
      <c r="IM1" s="492"/>
      <c r="IN1" s="492"/>
      <c r="IO1" s="491" t="s">
        <v>204</v>
      </c>
      <c r="IP1" s="492"/>
      <c r="IQ1" s="492"/>
      <c r="IR1" s="492"/>
      <c r="IS1" s="491" t="s">
        <v>204</v>
      </c>
      <c r="IT1" s="492"/>
      <c r="IU1" s="492"/>
      <c r="IV1" s="492"/>
    </row>
    <row r="2" spans="1:6" ht="18">
      <c r="A2" s="379" t="s">
        <v>453</v>
      </c>
      <c r="B2" s="379"/>
      <c r="C2" s="379"/>
      <c r="D2" s="379"/>
      <c r="E2" s="379"/>
      <c r="F2" s="379"/>
    </row>
    <row r="4" ht="15.75">
      <c r="B4" s="22" t="s">
        <v>454</v>
      </c>
    </row>
    <row r="5" spans="1:6" ht="93" customHeight="1">
      <c r="A5" s="2" t="s">
        <v>617</v>
      </c>
      <c r="B5" s="389" t="s">
        <v>977</v>
      </c>
      <c r="C5" s="389"/>
      <c r="D5" s="389"/>
      <c r="E5" s="389"/>
      <c r="F5" s="389"/>
    </row>
    <row r="6" spans="1:7" ht="12.75">
      <c r="A6" s="2" t="s">
        <v>617</v>
      </c>
      <c r="B6" s="352" t="s">
        <v>556</v>
      </c>
      <c r="C6" s="329"/>
      <c r="D6" s="398"/>
      <c r="E6" s="209">
        <v>3864</v>
      </c>
      <c r="G6" s="170">
        <f>SUM(E6:E7)</f>
        <v>10161</v>
      </c>
    </row>
    <row r="7" spans="1:5" ht="12.75">
      <c r="A7" s="2" t="s">
        <v>617</v>
      </c>
      <c r="B7" s="402" t="s">
        <v>557</v>
      </c>
      <c r="C7" s="324"/>
      <c r="D7" s="325"/>
      <c r="E7" s="210">
        <v>6297</v>
      </c>
    </row>
    <row r="8" spans="1:5" ht="12.75">
      <c r="A8" s="2"/>
      <c r="B8" s="211"/>
      <c r="C8" s="37"/>
      <c r="D8" s="37"/>
      <c r="E8" s="212"/>
    </row>
    <row r="9" spans="1:7" ht="12.75">
      <c r="A9" s="2" t="s">
        <v>617</v>
      </c>
      <c r="B9" s="402" t="s">
        <v>558</v>
      </c>
      <c r="C9" s="324"/>
      <c r="D9" s="325"/>
      <c r="E9" s="210">
        <v>1604</v>
      </c>
      <c r="G9" s="170">
        <f>SUM(E9:E10)</f>
        <v>3488</v>
      </c>
    </row>
    <row r="10" spans="1:5" ht="12.75">
      <c r="A10" s="2" t="s">
        <v>617</v>
      </c>
      <c r="B10" s="402" t="s">
        <v>761</v>
      </c>
      <c r="C10" s="324"/>
      <c r="D10" s="325"/>
      <c r="E10" s="210">
        <v>1884</v>
      </c>
    </row>
    <row r="11" spans="1:5" ht="12.75">
      <c r="A11" s="2"/>
      <c r="B11" s="211"/>
      <c r="C11" s="213"/>
      <c r="D11" s="213"/>
      <c r="E11" s="212"/>
    </row>
    <row r="12" spans="1:7" ht="12.75">
      <c r="A12" s="2" t="s">
        <v>617</v>
      </c>
      <c r="B12" s="402" t="s">
        <v>894</v>
      </c>
      <c r="C12" s="324"/>
      <c r="D12" s="325"/>
      <c r="E12" s="210">
        <v>588</v>
      </c>
      <c r="G12" s="170">
        <f>SUM(E12:E16)</f>
        <v>1326</v>
      </c>
    </row>
    <row r="13" spans="1:5" ht="12.75">
      <c r="A13" s="2" t="s">
        <v>617</v>
      </c>
      <c r="B13" s="407" t="s">
        <v>895</v>
      </c>
      <c r="C13" s="324"/>
      <c r="D13" s="325"/>
      <c r="E13" s="210">
        <v>0</v>
      </c>
    </row>
    <row r="14" spans="1:5" ht="12.75">
      <c r="A14" s="2"/>
      <c r="B14" s="211"/>
      <c r="C14" s="213"/>
      <c r="D14" s="213"/>
      <c r="E14" s="214"/>
    </row>
    <row r="15" spans="1:5" ht="12.75">
      <c r="A15" s="2" t="s">
        <v>617</v>
      </c>
      <c r="B15" s="402" t="s">
        <v>896</v>
      </c>
      <c r="C15" s="324"/>
      <c r="D15" s="325"/>
      <c r="E15" s="210">
        <v>737</v>
      </c>
    </row>
    <row r="16" spans="1:5" ht="12.75">
      <c r="A16" s="2" t="s">
        <v>617</v>
      </c>
      <c r="B16" s="407" t="s">
        <v>897</v>
      </c>
      <c r="C16" s="324"/>
      <c r="D16" s="325"/>
      <c r="E16" s="210">
        <v>1</v>
      </c>
    </row>
    <row r="18" spans="1:6" ht="29.25" customHeight="1">
      <c r="A18" s="2" t="s">
        <v>618</v>
      </c>
      <c r="B18" s="434" t="s">
        <v>898</v>
      </c>
      <c r="C18" s="434"/>
      <c r="D18" s="434"/>
      <c r="E18" s="434"/>
      <c r="F18" s="434"/>
    </row>
    <row r="19" spans="1:6" ht="12.75">
      <c r="A19" s="2"/>
      <c r="B19" s="333"/>
      <c r="C19" s="318"/>
      <c r="D19" s="318"/>
      <c r="E19" s="15" t="s">
        <v>975</v>
      </c>
      <c r="F19" s="215" t="s">
        <v>976</v>
      </c>
    </row>
    <row r="20" spans="1:6" ht="12.75">
      <c r="A20" s="2" t="s">
        <v>618</v>
      </c>
      <c r="B20" s="404" t="s">
        <v>455</v>
      </c>
      <c r="C20" s="404"/>
      <c r="D20" s="404"/>
      <c r="E20" s="15" t="s">
        <v>779</v>
      </c>
      <c r="F20" s="215"/>
    </row>
    <row r="21" spans="1:6" ht="12.75">
      <c r="A21" s="2" t="s">
        <v>618</v>
      </c>
      <c r="B21" s="388" t="s">
        <v>978</v>
      </c>
      <c r="C21" s="388"/>
      <c r="D21" s="388"/>
      <c r="E21" s="9"/>
      <c r="F21" s="213"/>
    </row>
    <row r="22" spans="1:6" ht="12.75">
      <c r="A22" s="2" t="s">
        <v>618</v>
      </c>
      <c r="B22" s="404" t="s">
        <v>1038</v>
      </c>
      <c r="C22" s="404"/>
      <c r="D22" s="404"/>
      <c r="E22" s="216">
        <v>1534</v>
      </c>
      <c r="F22" s="213"/>
    </row>
    <row r="23" spans="1:6" ht="12.75">
      <c r="A23" s="2" t="s">
        <v>618</v>
      </c>
      <c r="B23" s="409" t="s">
        <v>1039</v>
      </c>
      <c r="C23" s="409"/>
      <c r="D23" s="409"/>
      <c r="E23" s="216">
        <v>736</v>
      </c>
      <c r="F23" s="213"/>
    </row>
    <row r="24" spans="1:5" ht="12.75">
      <c r="A24" s="2" t="s">
        <v>618</v>
      </c>
      <c r="B24" s="409" t="s">
        <v>1040</v>
      </c>
      <c r="C24" s="409"/>
      <c r="D24" s="409"/>
      <c r="E24" s="216">
        <v>9</v>
      </c>
    </row>
    <row r="25" spans="2:4" ht="12.75">
      <c r="B25" s="203"/>
      <c r="C25" s="203"/>
      <c r="D25" s="203"/>
    </row>
    <row r="26" spans="1:2" ht="15.75">
      <c r="A26" s="40"/>
      <c r="B26" s="22" t="s">
        <v>456</v>
      </c>
    </row>
    <row r="27" spans="1:2" ht="12.75">
      <c r="A27" s="2" t="s">
        <v>616</v>
      </c>
      <c r="B27" s="3" t="s">
        <v>752</v>
      </c>
    </row>
    <row r="28" spans="1:6" ht="25.5" customHeight="1">
      <c r="A28" s="2" t="s">
        <v>616</v>
      </c>
      <c r="B28" s="342" t="s">
        <v>457</v>
      </c>
      <c r="C28" s="342"/>
      <c r="D28" s="215"/>
      <c r="F28" s="213"/>
    </row>
    <row r="29" spans="1:6" ht="24.75" customHeight="1">
      <c r="A29" s="2" t="s">
        <v>616</v>
      </c>
      <c r="B29" s="319" t="s">
        <v>1041</v>
      </c>
      <c r="C29" s="342"/>
      <c r="D29" s="215"/>
      <c r="F29" s="213"/>
    </row>
    <row r="30" spans="1:6" ht="12.75" customHeight="1">
      <c r="A30" s="2" t="s">
        <v>616</v>
      </c>
      <c r="B30" s="342" t="s">
        <v>1042</v>
      </c>
      <c r="C30" s="342"/>
      <c r="D30" s="15" t="s">
        <v>779</v>
      </c>
      <c r="F30" s="213"/>
    </row>
    <row r="32" spans="1:6" ht="29.25" customHeight="1">
      <c r="A32" s="2" t="s">
        <v>619</v>
      </c>
      <c r="B32" s="410" t="s">
        <v>458</v>
      </c>
      <c r="C32" s="410"/>
      <c r="D32" s="410"/>
      <c r="E32" s="410"/>
      <c r="F32" s="410"/>
    </row>
    <row r="33" spans="1:6" ht="12.75">
      <c r="A33" s="2" t="s">
        <v>619</v>
      </c>
      <c r="B33" s="342" t="s">
        <v>1043</v>
      </c>
      <c r="C33" s="342"/>
      <c r="D33" s="15" t="s">
        <v>779</v>
      </c>
      <c r="F33" s="213"/>
    </row>
    <row r="34" spans="1:6" ht="12.75">
      <c r="A34" s="2" t="s">
        <v>619</v>
      </c>
      <c r="B34" s="319" t="s">
        <v>1044</v>
      </c>
      <c r="C34" s="342"/>
      <c r="D34" s="215"/>
      <c r="F34" s="213"/>
    </row>
    <row r="35" spans="1:6" ht="12.75" customHeight="1">
      <c r="A35" s="2" t="s">
        <v>619</v>
      </c>
      <c r="B35" s="342" t="s">
        <v>1045</v>
      </c>
      <c r="C35" s="342"/>
      <c r="D35" s="215"/>
      <c r="F35" s="213"/>
    </row>
    <row r="37" spans="1:6" ht="54.75" customHeight="1">
      <c r="A37" s="2" t="s">
        <v>620</v>
      </c>
      <c r="B37" s="389" t="s">
        <v>612</v>
      </c>
      <c r="C37" s="389"/>
      <c r="D37" s="389"/>
      <c r="E37" s="389"/>
      <c r="F37" s="389"/>
    </row>
    <row r="38" spans="1:6" ht="24">
      <c r="A38" s="2" t="s">
        <v>620</v>
      </c>
      <c r="B38" s="218"/>
      <c r="C38" s="30" t="s">
        <v>459</v>
      </c>
      <c r="D38" s="31" t="s">
        <v>460</v>
      </c>
      <c r="E38" s="219"/>
      <c r="F38" s="220"/>
    </row>
    <row r="39" spans="1:6" ht="12.75">
      <c r="A39" s="2" t="s">
        <v>620</v>
      </c>
      <c r="B39" s="221" t="s">
        <v>461</v>
      </c>
      <c r="C39" s="215"/>
      <c r="D39" s="222"/>
      <c r="F39" s="220"/>
    </row>
    <row r="40" spans="1:6" ht="12.75">
      <c r="A40" s="2" t="s">
        <v>620</v>
      </c>
      <c r="B40" s="221" t="s">
        <v>462</v>
      </c>
      <c r="C40" s="215"/>
      <c r="D40" s="257">
        <v>4</v>
      </c>
      <c r="F40" s="220"/>
    </row>
    <row r="41" spans="1:6" ht="12.75">
      <c r="A41" s="2" t="s">
        <v>620</v>
      </c>
      <c r="B41" s="221" t="s">
        <v>463</v>
      </c>
      <c r="C41" s="215"/>
      <c r="D41" s="257">
        <v>4</v>
      </c>
      <c r="F41" s="220"/>
    </row>
    <row r="42" spans="1:6" ht="12.75">
      <c r="A42" s="2" t="s">
        <v>620</v>
      </c>
      <c r="B42" s="221" t="s">
        <v>464</v>
      </c>
      <c r="C42" s="215"/>
      <c r="D42" s="257">
        <v>4</v>
      </c>
      <c r="F42" s="220"/>
    </row>
    <row r="43" spans="1:6" ht="25.5">
      <c r="A43" s="2" t="s">
        <v>620</v>
      </c>
      <c r="B43" s="223" t="s">
        <v>753</v>
      </c>
      <c r="C43" s="215"/>
      <c r="D43" s="257">
        <v>3</v>
      </c>
      <c r="F43" s="220"/>
    </row>
    <row r="44" spans="1:6" ht="12.75">
      <c r="A44" s="2" t="s">
        <v>620</v>
      </c>
      <c r="B44" s="221" t="s">
        <v>465</v>
      </c>
      <c r="C44" s="215"/>
      <c r="D44" s="257">
        <v>4</v>
      </c>
      <c r="F44" s="220"/>
    </row>
    <row r="45" spans="1:6" ht="12.75">
      <c r="A45" s="2" t="s">
        <v>620</v>
      </c>
      <c r="B45" s="221" t="s">
        <v>466</v>
      </c>
      <c r="C45" s="215"/>
      <c r="D45" s="257">
        <v>4</v>
      </c>
      <c r="F45" s="220"/>
    </row>
    <row r="46" spans="1:6" ht="12.75">
      <c r="A46" s="2" t="s">
        <v>620</v>
      </c>
      <c r="B46" s="221" t="s">
        <v>467</v>
      </c>
      <c r="C46" s="215"/>
      <c r="D46" s="222"/>
      <c r="F46" s="220"/>
    </row>
    <row r="47" spans="1:6" ht="12.75">
      <c r="A47" s="2" t="s">
        <v>620</v>
      </c>
      <c r="B47" s="221" t="s">
        <v>468</v>
      </c>
      <c r="C47" s="215"/>
      <c r="D47" s="222"/>
      <c r="F47" s="220"/>
    </row>
    <row r="48" spans="1:6" ht="12.75">
      <c r="A48" s="2" t="s">
        <v>620</v>
      </c>
      <c r="B48" s="221" t="s">
        <v>613</v>
      </c>
      <c r="C48" s="215"/>
      <c r="D48" s="222"/>
      <c r="F48" s="220"/>
    </row>
    <row r="50" ht="15.75">
      <c r="B50" s="34" t="s">
        <v>469</v>
      </c>
    </row>
    <row r="51" spans="1:6" ht="38.25" customHeight="1">
      <c r="A51" s="2" t="s">
        <v>621</v>
      </c>
      <c r="B51" s="390" t="s">
        <v>1063</v>
      </c>
      <c r="C51" s="390"/>
      <c r="D51" s="390"/>
      <c r="E51" s="390"/>
      <c r="F51" s="390"/>
    </row>
    <row r="52" spans="1:6" ht="12.75">
      <c r="A52" s="2" t="s">
        <v>621</v>
      </c>
      <c r="B52" s="403" t="s">
        <v>614</v>
      </c>
      <c r="C52" s="404"/>
      <c r="D52" s="404"/>
      <c r="E52" s="35"/>
      <c r="F52" s="213"/>
    </row>
    <row r="53" spans="1:6" ht="12.75">
      <c r="A53" s="2" t="s">
        <v>621</v>
      </c>
      <c r="B53" s="342" t="s">
        <v>935</v>
      </c>
      <c r="C53" s="342"/>
      <c r="D53" s="342"/>
      <c r="E53" s="103"/>
      <c r="F53" s="213"/>
    </row>
    <row r="54" spans="1:6" ht="12.75">
      <c r="A54" s="2" t="s">
        <v>621</v>
      </c>
      <c r="B54" s="342" t="s">
        <v>937</v>
      </c>
      <c r="C54" s="342"/>
      <c r="D54" s="342"/>
      <c r="E54" s="35"/>
      <c r="F54" s="213"/>
    </row>
    <row r="55" spans="1:6" ht="12.75">
      <c r="A55" s="2" t="s">
        <v>621</v>
      </c>
      <c r="B55" s="342" t="s">
        <v>936</v>
      </c>
      <c r="C55" s="342"/>
      <c r="D55" s="342"/>
      <c r="E55" s="35"/>
      <c r="F55" s="213"/>
    </row>
    <row r="56" spans="1:6" ht="12.75">
      <c r="A56" s="2" t="s">
        <v>621</v>
      </c>
      <c r="B56" s="405" t="s">
        <v>615</v>
      </c>
      <c r="C56" s="406"/>
      <c r="D56" s="406"/>
      <c r="E56" s="224"/>
      <c r="F56" s="213"/>
    </row>
    <row r="57" spans="2:5" ht="12.75">
      <c r="B57" s="387"/>
      <c r="C57" s="388"/>
      <c r="D57" s="388"/>
      <c r="E57" s="225"/>
    </row>
    <row r="58" spans="2:4" ht="12.75">
      <c r="B58" s="203"/>
      <c r="C58" s="203"/>
      <c r="D58" s="203"/>
    </row>
    <row r="59" spans="1:6" ht="28.5" customHeight="1">
      <c r="A59" s="2" t="s">
        <v>622</v>
      </c>
      <c r="B59" s="392" t="s">
        <v>477</v>
      </c>
      <c r="C59" s="392"/>
      <c r="D59" s="392"/>
      <c r="E59" s="392"/>
      <c r="F59" s="392"/>
    </row>
    <row r="60" spans="1:6" ht="25.5">
      <c r="A60" s="2" t="s">
        <v>622</v>
      </c>
      <c r="B60" s="226"/>
      <c r="C60" s="35" t="s">
        <v>478</v>
      </c>
      <c r="D60" s="35" t="s">
        <v>479</v>
      </c>
      <c r="E60" s="35" t="s">
        <v>480</v>
      </c>
      <c r="F60" s="35" t="s">
        <v>481</v>
      </c>
    </row>
    <row r="61" spans="1:6" ht="15">
      <c r="A61" s="2" t="s">
        <v>622</v>
      </c>
      <c r="B61" s="60" t="s">
        <v>482</v>
      </c>
      <c r="C61" s="61"/>
      <c r="D61" s="61"/>
      <c r="E61" s="61"/>
      <c r="F61" s="62"/>
    </row>
    <row r="62" spans="1:6" ht="12.75">
      <c r="A62" s="2" t="s">
        <v>622</v>
      </c>
      <c r="B62" s="227" t="s">
        <v>483</v>
      </c>
      <c r="C62" s="15" t="s">
        <v>478</v>
      </c>
      <c r="D62" s="15"/>
      <c r="E62" s="15"/>
      <c r="F62" s="15"/>
    </row>
    <row r="63" spans="1:6" ht="12.75">
      <c r="A63" s="2" t="s">
        <v>622</v>
      </c>
      <c r="B63" s="227" t="s">
        <v>484</v>
      </c>
      <c r="C63" s="15"/>
      <c r="D63" s="15" t="s">
        <v>479</v>
      </c>
      <c r="E63" s="15"/>
      <c r="F63" s="15"/>
    </row>
    <row r="64" spans="1:6" ht="12.75">
      <c r="A64" s="2" t="s">
        <v>622</v>
      </c>
      <c r="B64" s="227" t="s">
        <v>485</v>
      </c>
      <c r="C64" s="15"/>
      <c r="D64" s="15"/>
      <c r="E64" s="15" t="s">
        <v>480</v>
      </c>
      <c r="F64" s="15"/>
    </row>
    <row r="65" spans="1:6" ht="12.75">
      <c r="A65" s="2" t="s">
        <v>622</v>
      </c>
      <c r="B65" s="227" t="s">
        <v>486</v>
      </c>
      <c r="C65" s="15"/>
      <c r="D65" s="15" t="s">
        <v>479</v>
      </c>
      <c r="E65" s="15"/>
      <c r="F65" s="15"/>
    </row>
    <row r="66" spans="1:6" ht="12.75">
      <c r="A66" s="2" t="s">
        <v>622</v>
      </c>
      <c r="B66" s="227" t="s">
        <v>487</v>
      </c>
      <c r="C66" s="15"/>
      <c r="D66" s="15" t="s">
        <v>479</v>
      </c>
      <c r="E66" s="15"/>
      <c r="F66" s="15"/>
    </row>
    <row r="67" spans="1:6" ht="15">
      <c r="A67" s="2" t="s">
        <v>622</v>
      </c>
      <c r="B67" s="60" t="s">
        <v>488</v>
      </c>
      <c r="C67" s="61"/>
      <c r="D67" s="61"/>
      <c r="E67" s="61"/>
      <c r="F67" s="62"/>
    </row>
    <row r="68" spans="1:6" ht="12.75">
      <c r="A68" s="2" t="s">
        <v>622</v>
      </c>
      <c r="B68" s="227" t="s">
        <v>489</v>
      </c>
      <c r="C68" s="15"/>
      <c r="D68" s="15"/>
      <c r="E68" s="15"/>
      <c r="F68" s="15" t="s">
        <v>481</v>
      </c>
    </row>
    <row r="69" spans="1:6" ht="12.75">
      <c r="A69" s="2" t="s">
        <v>622</v>
      </c>
      <c r="B69" s="227" t="s">
        <v>490</v>
      </c>
      <c r="C69" s="15"/>
      <c r="D69" s="15" t="s">
        <v>479</v>
      </c>
      <c r="E69" s="15"/>
      <c r="F69" s="15"/>
    </row>
    <row r="70" spans="1:6" ht="12.75">
      <c r="A70" s="2" t="s">
        <v>622</v>
      </c>
      <c r="B70" s="227" t="s">
        <v>491</v>
      </c>
      <c r="C70" s="15"/>
      <c r="D70" s="15"/>
      <c r="E70" s="15" t="s">
        <v>480</v>
      </c>
      <c r="F70" s="15"/>
    </row>
    <row r="71" spans="1:6" ht="12.75">
      <c r="A71" s="2" t="s">
        <v>622</v>
      </c>
      <c r="B71" s="227" t="s">
        <v>492</v>
      </c>
      <c r="C71" s="15"/>
      <c r="D71" s="15"/>
      <c r="E71" s="15" t="s">
        <v>480</v>
      </c>
      <c r="F71" s="15"/>
    </row>
    <row r="72" spans="1:6" ht="12.75">
      <c r="A72" s="2" t="s">
        <v>622</v>
      </c>
      <c r="B72" s="227" t="s">
        <v>493</v>
      </c>
      <c r="C72" s="15"/>
      <c r="D72" s="15"/>
      <c r="E72" s="15" t="s">
        <v>480</v>
      </c>
      <c r="F72" s="15"/>
    </row>
    <row r="73" spans="1:6" ht="12.75">
      <c r="A73" s="2" t="s">
        <v>622</v>
      </c>
      <c r="B73" s="227" t="s">
        <v>494</v>
      </c>
      <c r="C73" s="15"/>
      <c r="D73" s="15"/>
      <c r="E73" s="15" t="s">
        <v>480</v>
      </c>
      <c r="F73" s="15"/>
    </row>
    <row r="74" spans="1:6" ht="12.75">
      <c r="A74" s="2" t="s">
        <v>622</v>
      </c>
      <c r="B74" s="227" t="s">
        <v>495</v>
      </c>
      <c r="C74" s="15" t="s">
        <v>478</v>
      </c>
      <c r="D74" s="15"/>
      <c r="E74" s="15"/>
      <c r="F74" s="15"/>
    </row>
    <row r="75" spans="1:6" ht="25.5">
      <c r="A75" s="2" t="s">
        <v>622</v>
      </c>
      <c r="B75" s="228" t="s">
        <v>496</v>
      </c>
      <c r="C75" s="15"/>
      <c r="D75" s="15"/>
      <c r="E75" s="15"/>
      <c r="F75" s="15" t="s">
        <v>481</v>
      </c>
    </row>
    <row r="76" spans="1:6" ht="12.75">
      <c r="A76" s="2" t="s">
        <v>622</v>
      </c>
      <c r="B76" s="227" t="s">
        <v>497</v>
      </c>
      <c r="C76" s="15"/>
      <c r="D76" s="15"/>
      <c r="E76" s="15" t="s">
        <v>480</v>
      </c>
      <c r="F76" s="15"/>
    </row>
    <row r="77" spans="1:6" ht="12.75">
      <c r="A77" s="2" t="s">
        <v>622</v>
      </c>
      <c r="B77" s="227" t="s">
        <v>498</v>
      </c>
      <c r="C77" s="15"/>
      <c r="D77" s="15"/>
      <c r="E77" s="15" t="s">
        <v>480</v>
      </c>
      <c r="F77" s="15"/>
    </row>
    <row r="78" spans="1:6" ht="12.75">
      <c r="A78" s="2" t="s">
        <v>622</v>
      </c>
      <c r="B78" s="227" t="s">
        <v>499</v>
      </c>
      <c r="C78" s="15"/>
      <c r="D78" s="15"/>
      <c r="E78" s="15" t="s">
        <v>480</v>
      </c>
      <c r="F78" s="15"/>
    </row>
    <row r="80" ht="15.75">
      <c r="B80" s="22" t="s">
        <v>500</v>
      </c>
    </row>
    <row r="81" spans="1:8" ht="12.75">
      <c r="A81" s="2" t="s">
        <v>623</v>
      </c>
      <c r="B81" s="47" t="s">
        <v>641</v>
      </c>
      <c r="C81" s="229"/>
      <c r="D81" s="229"/>
      <c r="E81" s="229"/>
      <c r="F81" s="229"/>
      <c r="G81" s="229"/>
      <c r="H81" s="44"/>
    </row>
    <row r="82" spans="1:8" ht="12.75">
      <c r="A82" s="2"/>
      <c r="B82" s="399"/>
      <c r="C82" s="318"/>
      <c r="D82" s="318"/>
      <c r="E82" s="15" t="s">
        <v>975</v>
      </c>
      <c r="F82" s="215" t="s">
        <v>976</v>
      </c>
      <c r="G82" s="229"/>
      <c r="H82" s="44"/>
    </row>
    <row r="83" spans="1:8" ht="39.75" customHeight="1">
      <c r="A83" s="2" t="s">
        <v>642</v>
      </c>
      <c r="B83" s="397" t="s">
        <v>643</v>
      </c>
      <c r="C83" s="329"/>
      <c r="D83" s="398"/>
      <c r="E83" s="35" t="s">
        <v>779</v>
      </c>
      <c r="F83" s="230"/>
      <c r="G83" s="229"/>
      <c r="H83" s="43"/>
    </row>
    <row r="84" spans="1:8" ht="26.25" customHeight="1">
      <c r="A84" s="2" t="s">
        <v>642</v>
      </c>
      <c r="B84" s="497" t="s">
        <v>968</v>
      </c>
      <c r="C84" s="497"/>
      <c r="D84" s="497"/>
      <c r="E84" s="497"/>
      <c r="F84" s="497"/>
      <c r="G84" s="200"/>
      <c r="H84" s="45"/>
    </row>
    <row r="85" spans="1:8" ht="12.75" customHeight="1">
      <c r="A85" s="2" t="s">
        <v>642</v>
      </c>
      <c r="B85" s="162"/>
      <c r="C85" s="401" t="s">
        <v>193</v>
      </c>
      <c r="D85" s="495"/>
      <c r="E85" s="495"/>
      <c r="F85" s="495"/>
      <c r="G85" s="496"/>
      <c r="H85" s="45"/>
    </row>
    <row r="86" spans="1:8" ht="24" customHeight="1">
      <c r="A86" s="2" t="s">
        <v>642</v>
      </c>
      <c r="B86" s="162"/>
      <c r="C86" s="51" t="s">
        <v>1043</v>
      </c>
      <c r="D86" s="51" t="s">
        <v>1044</v>
      </c>
      <c r="E86" s="51" t="s">
        <v>100</v>
      </c>
      <c r="F86" s="67" t="s">
        <v>101</v>
      </c>
      <c r="G86" s="163" t="s">
        <v>194</v>
      </c>
      <c r="H86" s="45"/>
    </row>
    <row r="87" spans="1:8" ht="12.75" customHeight="1">
      <c r="A87" s="2" t="s">
        <v>642</v>
      </c>
      <c r="B87" s="164" t="s">
        <v>638</v>
      </c>
      <c r="C87" s="231"/>
      <c r="D87" s="231"/>
      <c r="E87" s="217"/>
      <c r="F87" s="231"/>
      <c r="G87" s="48"/>
      <c r="H87" s="45"/>
    </row>
    <row r="88" spans="1:8" ht="12.75" customHeight="1">
      <c r="A88" s="2" t="s">
        <v>642</v>
      </c>
      <c r="B88" s="164" t="s">
        <v>639</v>
      </c>
      <c r="C88" s="231"/>
      <c r="D88" s="231"/>
      <c r="E88" s="217"/>
      <c r="F88" s="231"/>
      <c r="G88" s="48"/>
      <c r="H88" s="45"/>
    </row>
    <row r="89" spans="1:8" ht="12.75" customHeight="1">
      <c r="A89" s="2" t="s">
        <v>642</v>
      </c>
      <c r="B89" s="164" t="s">
        <v>195</v>
      </c>
      <c r="C89" s="67" t="s">
        <v>779</v>
      </c>
      <c r="D89" s="231"/>
      <c r="E89" s="217"/>
      <c r="F89" s="231"/>
      <c r="G89" s="48"/>
      <c r="H89" s="45"/>
    </row>
    <row r="90" spans="1:8" ht="12.75" customHeight="1">
      <c r="A90" s="2" t="s">
        <v>642</v>
      </c>
      <c r="B90" s="164" t="s">
        <v>196</v>
      </c>
      <c r="C90" s="231"/>
      <c r="D90" s="231"/>
      <c r="E90" s="217"/>
      <c r="F90" s="231"/>
      <c r="G90" s="48"/>
      <c r="H90" s="45"/>
    </row>
    <row r="91" spans="1:8" ht="12.75" customHeight="1">
      <c r="A91" s="2" t="s">
        <v>642</v>
      </c>
      <c r="B91" s="164" t="s">
        <v>197</v>
      </c>
      <c r="C91" s="231"/>
      <c r="D91" s="231"/>
      <c r="E91" s="217"/>
      <c r="F91" s="231"/>
      <c r="G91" s="48"/>
      <c r="H91" s="45"/>
    </row>
    <row r="92" spans="1:8" ht="12.75" customHeight="1">
      <c r="A92" s="2" t="s">
        <v>642</v>
      </c>
      <c r="B92" s="164" t="s">
        <v>198</v>
      </c>
      <c r="C92" s="231"/>
      <c r="D92" s="231"/>
      <c r="E92" s="217"/>
      <c r="F92" s="231"/>
      <c r="G92" s="48"/>
      <c r="H92" s="45"/>
    </row>
    <row r="93" spans="1:8" ht="12.75" customHeight="1">
      <c r="A93" s="2" t="s">
        <v>642</v>
      </c>
      <c r="B93" s="164" t="s">
        <v>1066</v>
      </c>
      <c r="C93" s="231"/>
      <c r="D93" s="231"/>
      <c r="E93" s="217"/>
      <c r="F93" s="231"/>
      <c r="G93" s="48"/>
      <c r="H93" s="45"/>
    </row>
    <row r="94" spans="1:8" ht="12.75" customHeight="1">
      <c r="A94" s="2" t="s">
        <v>642</v>
      </c>
      <c r="B94" s="164" t="s">
        <v>640</v>
      </c>
      <c r="C94" s="231"/>
      <c r="D94" s="231"/>
      <c r="E94" s="217"/>
      <c r="F94" s="67" t="s">
        <v>779</v>
      </c>
      <c r="G94" s="48"/>
      <c r="H94" s="45"/>
    </row>
    <row r="95" spans="1:8" ht="12.75">
      <c r="A95" s="2"/>
      <c r="B95" s="54"/>
      <c r="C95" s="201"/>
      <c r="D95" s="201"/>
      <c r="E95" s="232"/>
      <c r="F95" s="201"/>
      <c r="G95" s="200"/>
      <c r="H95" s="45"/>
    </row>
    <row r="96" spans="1:8" ht="12.75">
      <c r="A96" s="2" t="s">
        <v>642</v>
      </c>
      <c r="B96" s="391" t="s">
        <v>969</v>
      </c>
      <c r="C96" s="391"/>
      <c r="D96" s="391"/>
      <c r="E96" s="391"/>
      <c r="F96" s="391"/>
      <c r="G96" s="200"/>
      <c r="H96" s="45"/>
    </row>
    <row r="97" spans="1:8" ht="12.75">
      <c r="A97" s="2" t="s">
        <v>642</v>
      </c>
      <c r="B97" s="55"/>
      <c r="C97" s="215" t="s">
        <v>975</v>
      </c>
      <c r="D97" s="215" t="s">
        <v>976</v>
      </c>
      <c r="E97" s="212"/>
      <c r="F97" s="211"/>
      <c r="G97" s="200"/>
      <c r="H97" s="45"/>
    </row>
    <row r="98" spans="1:8" ht="12.75">
      <c r="A98" s="2" t="s">
        <v>642</v>
      </c>
      <c r="B98" s="48" t="s">
        <v>970</v>
      </c>
      <c r="C98" s="51" t="s">
        <v>779</v>
      </c>
      <c r="D98" s="48"/>
      <c r="E98" s="233"/>
      <c r="F98" s="200"/>
      <c r="G98" s="200"/>
      <c r="H98" s="45"/>
    </row>
    <row r="99" spans="1:8" ht="12.75">
      <c r="A99" s="2" t="s">
        <v>642</v>
      </c>
      <c r="B99" s="48" t="s">
        <v>971</v>
      </c>
      <c r="C99" s="51" t="s">
        <v>779</v>
      </c>
      <c r="D99" s="48"/>
      <c r="E99" s="233"/>
      <c r="F99" s="200"/>
      <c r="G99" s="200"/>
      <c r="H99" s="45"/>
    </row>
    <row r="100" spans="1:8" ht="12.75">
      <c r="A100" s="2"/>
      <c r="B100" s="53"/>
      <c r="C100" s="53"/>
      <c r="D100" s="200"/>
      <c r="E100" s="233"/>
      <c r="F100" s="200"/>
      <c r="G100" s="200"/>
      <c r="H100" s="45"/>
    </row>
    <row r="101" spans="1:8" ht="24.75" customHeight="1">
      <c r="A101" s="2" t="s">
        <v>972</v>
      </c>
      <c r="B101" s="400" t="s">
        <v>754</v>
      </c>
      <c r="C101" s="400"/>
      <c r="D101" s="400"/>
      <c r="E101" s="400"/>
      <c r="F101" s="400"/>
      <c r="G101" s="200"/>
      <c r="H101" s="45"/>
    </row>
    <row r="102" spans="1:8" ht="12.75">
      <c r="A102" s="2" t="s">
        <v>972</v>
      </c>
      <c r="B102" s="162"/>
      <c r="C102" s="401" t="s">
        <v>973</v>
      </c>
      <c r="D102" s="495"/>
      <c r="E102" s="496"/>
      <c r="F102" s="229"/>
      <c r="G102" s="200"/>
      <c r="H102" s="45"/>
    </row>
    <row r="103" spans="1:8" ht="24">
      <c r="A103" s="2" t="s">
        <v>972</v>
      </c>
      <c r="B103" s="162"/>
      <c r="C103" s="51" t="s">
        <v>1043</v>
      </c>
      <c r="D103" s="51" t="s">
        <v>1044</v>
      </c>
      <c r="E103" s="51" t="s">
        <v>100</v>
      </c>
      <c r="F103" s="199"/>
      <c r="G103" s="200"/>
      <c r="H103" s="45"/>
    </row>
    <row r="104" spans="1:8" ht="12.75">
      <c r="A104" s="2" t="s">
        <v>972</v>
      </c>
      <c r="B104" s="52" t="s">
        <v>638</v>
      </c>
      <c r="C104" s="52"/>
      <c r="D104" s="52"/>
      <c r="E104" s="195"/>
      <c r="F104" s="199"/>
      <c r="G104" s="200"/>
      <c r="H104" s="45"/>
    </row>
    <row r="105" spans="1:6" ht="12.75">
      <c r="A105" s="2" t="s">
        <v>972</v>
      </c>
      <c r="B105" s="52" t="s">
        <v>640</v>
      </c>
      <c r="C105" s="52"/>
      <c r="D105" s="52"/>
      <c r="E105" s="195"/>
      <c r="F105" s="199"/>
    </row>
    <row r="106" spans="1:6" ht="12.75">
      <c r="A106" s="2" t="s">
        <v>972</v>
      </c>
      <c r="B106" s="52" t="s">
        <v>639</v>
      </c>
      <c r="C106" s="52"/>
      <c r="D106" s="52"/>
      <c r="E106" s="195"/>
      <c r="F106" s="199"/>
    </row>
    <row r="107" spans="1:6" ht="12.75">
      <c r="A107" s="2" t="s">
        <v>972</v>
      </c>
      <c r="B107" s="52" t="s">
        <v>974</v>
      </c>
      <c r="C107" s="52"/>
      <c r="D107" s="52"/>
      <c r="E107" s="195"/>
      <c r="F107" s="199"/>
    </row>
    <row r="108" spans="3:6" ht="12.75">
      <c r="C108" s="234"/>
      <c r="D108" s="235"/>
      <c r="E108" s="168"/>
      <c r="F108" s="213"/>
    </row>
    <row r="109" spans="1:6" ht="27" customHeight="1">
      <c r="A109" s="2" t="s">
        <v>393</v>
      </c>
      <c r="B109" s="319" t="s">
        <v>392</v>
      </c>
      <c r="C109" s="342"/>
      <c r="D109" s="342"/>
      <c r="E109" s="258" t="s">
        <v>182</v>
      </c>
      <c r="F109" s="213"/>
    </row>
    <row r="110" spans="1:6" ht="27" customHeight="1">
      <c r="A110" s="2" t="s">
        <v>393</v>
      </c>
      <c r="B110" s="342" t="s">
        <v>394</v>
      </c>
      <c r="C110" s="342"/>
      <c r="D110" s="342"/>
      <c r="E110" s="236"/>
      <c r="F110" s="213"/>
    </row>
    <row r="111" spans="1:6" ht="12.75">
      <c r="A111" s="2"/>
      <c r="B111" s="75"/>
      <c r="C111" s="75"/>
      <c r="D111" s="75"/>
      <c r="E111" s="237"/>
      <c r="F111" s="213"/>
    </row>
    <row r="112" spans="1:6" ht="27" customHeight="1">
      <c r="A112" s="2" t="s">
        <v>395</v>
      </c>
      <c r="B112" s="395" t="s">
        <v>396</v>
      </c>
      <c r="C112" s="396"/>
      <c r="D112" s="396"/>
      <c r="E112" s="396"/>
      <c r="F112" s="416"/>
    </row>
    <row r="113" spans="1:6" ht="12.75">
      <c r="A113" s="2" t="s">
        <v>395</v>
      </c>
      <c r="B113" s="393"/>
      <c r="C113" s="382"/>
      <c r="D113" s="382"/>
      <c r="E113" s="382"/>
      <c r="F113" s="417"/>
    </row>
    <row r="114" spans="1:6" ht="12.75">
      <c r="A114" s="2"/>
      <c r="B114" s="75"/>
      <c r="C114" s="75"/>
      <c r="D114" s="75"/>
      <c r="E114" s="237"/>
      <c r="F114" s="213"/>
    </row>
    <row r="115" spans="2:6" ht="15.75">
      <c r="B115" s="22" t="s">
        <v>501</v>
      </c>
      <c r="C115" s="234"/>
      <c r="D115" s="238"/>
      <c r="F115" s="213"/>
    </row>
    <row r="116" spans="2:6" ht="41.25" customHeight="1">
      <c r="B116" s="408" t="s">
        <v>979</v>
      </c>
      <c r="C116" s="408"/>
      <c r="D116" s="408"/>
      <c r="E116" s="408"/>
      <c r="F116" s="408"/>
    </row>
    <row r="117" spans="2:6" ht="15.75">
      <c r="B117" s="22"/>
      <c r="C117" s="234"/>
      <c r="D117" s="238"/>
      <c r="F117" s="213"/>
    </row>
    <row r="118" spans="1:6" ht="92.25" customHeight="1">
      <c r="A118" s="2" t="s">
        <v>624</v>
      </c>
      <c r="B118" s="331" t="s">
        <v>980</v>
      </c>
      <c r="C118" s="331"/>
      <c r="D118" s="331"/>
      <c r="E118" s="331"/>
      <c r="F118" s="331"/>
    </row>
    <row r="119" spans="1:6" ht="12.75">
      <c r="A119" s="2"/>
      <c r="B119" s="59"/>
      <c r="C119" s="58"/>
      <c r="D119" s="58"/>
      <c r="E119" s="66"/>
      <c r="F119" s="58"/>
    </row>
    <row r="120" spans="1:6" ht="12.75" customHeight="1">
      <c r="A120" s="2" t="s">
        <v>624</v>
      </c>
      <c r="B120" s="177" t="s">
        <v>502</v>
      </c>
      <c r="C120" s="259">
        <v>0.99</v>
      </c>
      <c r="D120" s="352" t="s">
        <v>503</v>
      </c>
      <c r="E120" s="398"/>
      <c r="F120" s="260">
        <v>1307</v>
      </c>
    </row>
    <row r="121" spans="1:6" ht="12.75" customHeight="1">
      <c r="A121" s="2" t="s">
        <v>624</v>
      </c>
      <c r="B121" s="177" t="s">
        <v>504</v>
      </c>
      <c r="C121" s="259">
        <v>0.01</v>
      </c>
      <c r="D121" s="352" t="s">
        <v>505</v>
      </c>
      <c r="E121" s="398"/>
      <c r="F121" s="260">
        <v>19</v>
      </c>
    </row>
    <row r="122" spans="1:6" ht="12.75">
      <c r="A122" s="2"/>
      <c r="B122" s="66"/>
      <c r="C122" s="58"/>
      <c r="D122" s="58"/>
      <c r="E122" s="66"/>
      <c r="F122" s="58"/>
    </row>
    <row r="123" spans="1:7" ht="12.75">
      <c r="A123" s="2" t="s">
        <v>624</v>
      </c>
      <c r="B123" s="36"/>
      <c r="C123" s="108" t="s">
        <v>506</v>
      </c>
      <c r="D123" s="108" t="s">
        <v>507</v>
      </c>
      <c r="F123" s="315" t="s">
        <v>471</v>
      </c>
      <c r="G123" s="316">
        <v>1342.8</v>
      </c>
    </row>
    <row r="124" spans="1:7" ht="12.75">
      <c r="A124" s="2" t="s">
        <v>624</v>
      </c>
      <c r="B124" s="10" t="s">
        <v>508</v>
      </c>
      <c r="C124" s="261">
        <v>630</v>
      </c>
      <c r="D124" s="261">
        <v>730</v>
      </c>
      <c r="F124" s="315" t="s">
        <v>472</v>
      </c>
      <c r="G124" s="316">
        <v>676.5</v>
      </c>
    </row>
    <row r="125" spans="1:7" ht="12.75">
      <c r="A125" s="2" t="s">
        <v>624</v>
      </c>
      <c r="B125" s="10" t="s">
        <v>509</v>
      </c>
      <c r="C125" s="261">
        <v>630</v>
      </c>
      <c r="D125" s="261">
        <v>710</v>
      </c>
      <c r="F125" s="315" t="s">
        <v>473</v>
      </c>
      <c r="G125" s="316">
        <v>666.2</v>
      </c>
    </row>
    <row r="126" spans="1:7" ht="12.75">
      <c r="A126" s="2" t="s">
        <v>624</v>
      </c>
      <c r="B126" s="10" t="s">
        <v>510</v>
      </c>
      <c r="C126" s="261">
        <v>30</v>
      </c>
      <c r="D126" s="261">
        <v>32</v>
      </c>
      <c r="F126" s="315" t="s">
        <v>474</v>
      </c>
      <c r="G126" s="316">
        <v>30.1</v>
      </c>
    </row>
    <row r="127" spans="1:7" ht="12.75">
      <c r="A127" s="2" t="s">
        <v>624</v>
      </c>
      <c r="B127" s="10" t="s">
        <v>511</v>
      </c>
      <c r="C127" s="261">
        <v>28</v>
      </c>
      <c r="D127" s="261">
        <v>33</v>
      </c>
      <c r="F127" s="315" t="s">
        <v>475</v>
      </c>
      <c r="G127" s="316">
        <v>30</v>
      </c>
    </row>
    <row r="128" spans="1:7" ht="12.75">
      <c r="A128" s="2" t="s">
        <v>624</v>
      </c>
      <c r="B128" s="10" t="s">
        <v>512</v>
      </c>
      <c r="C128" s="261">
        <v>28</v>
      </c>
      <c r="D128" s="261">
        <v>31</v>
      </c>
      <c r="F128" s="315" t="s">
        <v>476</v>
      </c>
      <c r="G128" s="316">
        <v>29.2</v>
      </c>
    </row>
    <row r="129" spans="3:4" ht="12.75">
      <c r="C129" s="239"/>
      <c r="D129" s="239"/>
    </row>
    <row r="130" spans="1:6" ht="12.75">
      <c r="A130" s="2" t="s">
        <v>624</v>
      </c>
      <c r="B130" s="332" t="s">
        <v>559</v>
      </c>
      <c r="C130" s="332"/>
      <c r="D130" s="332"/>
      <c r="E130" s="332"/>
      <c r="F130" s="332"/>
    </row>
    <row r="131" spans="1:4" ht="12.75">
      <c r="A131" s="2" t="s">
        <v>624</v>
      </c>
      <c r="B131" s="36"/>
      <c r="C131" s="108" t="s">
        <v>508</v>
      </c>
      <c r="D131" s="108" t="s">
        <v>509</v>
      </c>
    </row>
    <row r="132" spans="1:4" ht="12.75">
      <c r="A132" s="2" t="s">
        <v>624</v>
      </c>
      <c r="B132" s="10" t="s">
        <v>513</v>
      </c>
      <c r="C132" s="262">
        <v>0.43</v>
      </c>
      <c r="D132" s="262">
        <v>0.35</v>
      </c>
    </row>
    <row r="133" spans="1:4" ht="12.75">
      <c r="A133" s="2" t="s">
        <v>624</v>
      </c>
      <c r="B133" s="10" t="s">
        <v>514</v>
      </c>
      <c r="C133" s="262">
        <v>0.45</v>
      </c>
      <c r="D133" s="262">
        <v>0.51</v>
      </c>
    </row>
    <row r="134" spans="1:4" ht="12.75">
      <c r="A134" s="2" t="s">
        <v>624</v>
      </c>
      <c r="B134" s="10" t="s">
        <v>714</v>
      </c>
      <c r="C134" s="262">
        <v>0.11</v>
      </c>
      <c r="D134" s="262">
        <v>0.13</v>
      </c>
    </row>
    <row r="135" spans="1:4" ht="12.75">
      <c r="A135" s="2" t="s">
        <v>624</v>
      </c>
      <c r="B135" s="10" t="s">
        <v>715</v>
      </c>
      <c r="C135" s="262">
        <v>0.01</v>
      </c>
      <c r="D135" s="262">
        <v>0.01</v>
      </c>
    </row>
    <row r="136" spans="1:4" ht="12.75">
      <c r="A136" s="2" t="s">
        <v>624</v>
      </c>
      <c r="B136" s="10" t="s">
        <v>716</v>
      </c>
      <c r="C136" s="240"/>
      <c r="D136" s="240"/>
    </row>
    <row r="137" spans="1:4" ht="12.75">
      <c r="A137" s="2" t="s">
        <v>624</v>
      </c>
      <c r="B137" s="10" t="s">
        <v>717</v>
      </c>
      <c r="C137" s="240"/>
      <c r="D137" s="240"/>
    </row>
    <row r="138" spans="2:4" ht="12.75">
      <c r="B138" s="241" t="s">
        <v>743</v>
      </c>
      <c r="C138" s="242">
        <f>SUM(C132:C137)</f>
        <v>1</v>
      </c>
      <c r="D138" s="242">
        <f>SUM(D132:D137)</f>
        <v>1</v>
      </c>
    </row>
    <row r="139" spans="1:5" ht="12.75">
      <c r="A139" s="2" t="s">
        <v>624</v>
      </c>
      <c r="B139" s="36"/>
      <c r="C139" s="108" t="s">
        <v>510</v>
      </c>
      <c r="D139" s="108" t="s">
        <v>511</v>
      </c>
      <c r="E139" s="196" t="s">
        <v>512</v>
      </c>
    </row>
    <row r="140" spans="1:5" ht="12.75">
      <c r="A140" s="2" t="s">
        <v>624</v>
      </c>
      <c r="B140" s="10" t="s">
        <v>718</v>
      </c>
      <c r="C140" s="245">
        <v>0.78</v>
      </c>
      <c r="D140" s="245">
        <v>0.56</v>
      </c>
      <c r="E140" s="245">
        <v>0.56</v>
      </c>
    </row>
    <row r="141" spans="1:5" ht="12.75">
      <c r="A141" s="2" t="s">
        <v>624</v>
      </c>
      <c r="B141" s="10" t="s">
        <v>719</v>
      </c>
      <c r="C141" s="245">
        <v>0.11</v>
      </c>
      <c r="D141" s="245">
        <v>0.33</v>
      </c>
      <c r="E141" s="245">
        <v>0.33</v>
      </c>
    </row>
    <row r="142" spans="1:5" ht="12.75">
      <c r="A142" s="2" t="s">
        <v>624</v>
      </c>
      <c r="B142" s="10" t="s">
        <v>720</v>
      </c>
      <c r="C142" s="245">
        <v>0.11</v>
      </c>
      <c r="D142" s="245">
        <v>0.11</v>
      </c>
      <c r="E142" s="245">
        <v>0.11</v>
      </c>
    </row>
    <row r="143" spans="1:5" ht="12.75">
      <c r="A143" s="2" t="s">
        <v>624</v>
      </c>
      <c r="B143" s="243" t="s">
        <v>721</v>
      </c>
      <c r="C143" s="244"/>
      <c r="D143" s="244"/>
      <c r="E143" s="245"/>
    </row>
    <row r="144" spans="1:5" ht="12.75">
      <c r="A144" s="2" t="s">
        <v>624</v>
      </c>
      <c r="B144" s="243" t="s">
        <v>722</v>
      </c>
      <c r="C144" s="244"/>
      <c r="D144" s="244"/>
      <c r="E144" s="245"/>
    </row>
    <row r="145" spans="1:5" ht="12.75">
      <c r="A145" s="2" t="s">
        <v>624</v>
      </c>
      <c r="B145" s="10" t="s">
        <v>723</v>
      </c>
      <c r="C145" s="244"/>
      <c r="D145" s="244"/>
      <c r="E145" s="245"/>
    </row>
    <row r="146" spans="2:5" ht="12.75">
      <c r="B146" s="10" t="s">
        <v>743</v>
      </c>
      <c r="C146" s="242">
        <f>SUM(C140:C145)</f>
        <v>1</v>
      </c>
      <c r="D146" s="242">
        <f>SUM(D140:D145)</f>
        <v>1.0000000000000002</v>
      </c>
      <c r="E146" s="246">
        <f>SUM(E140:E145)</f>
        <v>1.0000000000000002</v>
      </c>
    </row>
    <row r="147" spans="1:6" ht="39.75" customHeight="1">
      <c r="A147" s="2" t="s">
        <v>625</v>
      </c>
      <c r="B147" s="381" t="s">
        <v>900</v>
      </c>
      <c r="C147" s="381"/>
      <c r="D147" s="381"/>
      <c r="E147" s="381"/>
      <c r="F147" s="381"/>
    </row>
    <row r="148" spans="1:6" ht="12.75">
      <c r="A148" s="2" t="s">
        <v>625</v>
      </c>
      <c r="B148" s="330" t="s">
        <v>724</v>
      </c>
      <c r="C148" s="330"/>
      <c r="D148" s="330"/>
      <c r="E148" s="263">
        <v>0.85</v>
      </c>
      <c r="F148" s="234"/>
    </row>
    <row r="149" spans="1:6" ht="12.75">
      <c r="A149" s="2" t="s">
        <v>625</v>
      </c>
      <c r="B149" s="342" t="s">
        <v>725</v>
      </c>
      <c r="C149" s="342"/>
      <c r="D149" s="342"/>
      <c r="E149" s="263">
        <v>0.97</v>
      </c>
      <c r="F149" s="234"/>
    </row>
    <row r="150" spans="1:6" ht="12.75">
      <c r="A150" s="2" t="s">
        <v>625</v>
      </c>
      <c r="B150" s="342" t="s">
        <v>726</v>
      </c>
      <c r="C150" s="342"/>
      <c r="D150" s="342"/>
      <c r="E150" s="263">
        <v>1</v>
      </c>
      <c r="F150" s="247" t="s">
        <v>981</v>
      </c>
    </row>
    <row r="151" spans="1:6" ht="12.75">
      <c r="A151" s="2" t="s">
        <v>625</v>
      </c>
      <c r="B151" s="342" t="s">
        <v>537</v>
      </c>
      <c r="C151" s="342"/>
      <c r="D151" s="342"/>
      <c r="E151" s="263">
        <v>0</v>
      </c>
      <c r="F151" s="247" t="s">
        <v>982</v>
      </c>
    </row>
    <row r="152" spans="1:6" ht="12.75">
      <c r="A152" s="2" t="s">
        <v>625</v>
      </c>
      <c r="B152" s="342" t="s">
        <v>538</v>
      </c>
      <c r="C152" s="342"/>
      <c r="D152" s="342"/>
      <c r="E152" s="263">
        <v>0</v>
      </c>
      <c r="F152" s="234"/>
    </row>
    <row r="153" spans="1:6" ht="25.5" customHeight="1">
      <c r="A153" s="2" t="s">
        <v>625</v>
      </c>
      <c r="B153" s="352" t="s">
        <v>755</v>
      </c>
      <c r="C153" s="329"/>
      <c r="D153" s="329"/>
      <c r="E153" s="398"/>
      <c r="F153" s="264">
        <v>0.57</v>
      </c>
    </row>
    <row r="154" ht="12.75">
      <c r="F154" s="213"/>
    </row>
    <row r="155" spans="1:6" ht="40.5" customHeight="1">
      <c r="A155" s="2" t="s">
        <v>626</v>
      </c>
      <c r="B155" s="381" t="s">
        <v>691</v>
      </c>
      <c r="C155" s="381"/>
      <c r="D155" s="381"/>
      <c r="E155" s="381"/>
      <c r="F155" s="381"/>
    </row>
    <row r="156" spans="1:6" ht="12.75">
      <c r="A156" s="2" t="s">
        <v>626</v>
      </c>
      <c r="B156" s="342" t="s">
        <v>539</v>
      </c>
      <c r="C156" s="342"/>
      <c r="D156" s="263">
        <v>0.99</v>
      </c>
      <c r="F156" s="234"/>
    </row>
    <row r="157" spans="1:6" ht="12.75">
      <c r="A157" s="2" t="s">
        <v>626</v>
      </c>
      <c r="B157" s="342" t="s">
        <v>540</v>
      </c>
      <c r="C157" s="342"/>
      <c r="D157" s="263">
        <v>0.01</v>
      </c>
      <c r="F157" s="234"/>
    </row>
    <row r="158" spans="1:6" ht="12.75">
      <c r="A158" s="2" t="s">
        <v>626</v>
      </c>
      <c r="B158" s="342" t="s">
        <v>541</v>
      </c>
      <c r="C158" s="342"/>
      <c r="D158" s="263">
        <v>0</v>
      </c>
      <c r="F158" s="234"/>
    </row>
    <row r="159" spans="1:6" ht="12.75">
      <c r="A159" s="2" t="s">
        <v>626</v>
      </c>
      <c r="B159" s="342" t="s">
        <v>542</v>
      </c>
      <c r="C159" s="342"/>
      <c r="D159" s="263">
        <v>0</v>
      </c>
      <c r="F159" s="234"/>
    </row>
    <row r="160" spans="2:6" ht="12.75">
      <c r="B160" s="412" t="s">
        <v>743</v>
      </c>
      <c r="C160" s="413"/>
      <c r="D160" s="263">
        <f>SUM(D156:D159)</f>
        <v>1</v>
      </c>
      <c r="F160" s="220"/>
    </row>
    <row r="161" spans="1:6" ht="27" customHeight="1">
      <c r="A161" s="2" t="s">
        <v>627</v>
      </c>
      <c r="B161" s="342" t="s">
        <v>692</v>
      </c>
      <c r="C161" s="342"/>
      <c r="D161" s="342"/>
      <c r="E161" s="265">
        <v>4</v>
      </c>
      <c r="F161" s="248"/>
    </row>
    <row r="162" spans="1:6" ht="24.75" customHeight="1">
      <c r="A162" s="2" t="s">
        <v>627</v>
      </c>
      <c r="B162" s="342" t="s">
        <v>693</v>
      </c>
      <c r="C162" s="342"/>
      <c r="D162" s="342"/>
      <c r="E162" s="263">
        <v>0.84</v>
      </c>
      <c r="F162" s="234"/>
    </row>
    <row r="163" ht="12.75">
      <c r="F163" s="220"/>
    </row>
    <row r="164" spans="2:6" ht="15.75">
      <c r="B164" s="22" t="s">
        <v>543</v>
      </c>
      <c r="F164" s="220"/>
    </row>
    <row r="165" spans="1:6" ht="12.75">
      <c r="A165" s="2" t="s">
        <v>628</v>
      </c>
      <c r="B165" s="3" t="s">
        <v>544</v>
      </c>
      <c r="F165" s="220"/>
    </row>
    <row r="166" spans="1:8" ht="12.75">
      <c r="A166" s="2" t="s">
        <v>628</v>
      </c>
      <c r="B166" s="204"/>
      <c r="C166" s="215" t="s">
        <v>975</v>
      </c>
      <c r="D166" s="215" t="s">
        <v>976</v>
      </c>
      <c r="E166" s="212"/>
      <c r="F166" s="211"/>
      <c r="G166" s="200"/>
      <c r="H166" s="45"/>
    </row>
    <row r="167" spans="1:6" ht="25.5">
      <c r="A167" s="2" t="s">
        <v>628</v>
      </c>
      <c r="B167" s="38" t="s">
        <v>545</v>
      </c>
      <c r="C167" s="15" t="s">
        <v>779</v>
      </c>
      <c r="D167" s="215"/>
      <c r="F167" s="213"/>
    </row>
    <row r="168" spans="1:6" ht="12.75">
      <c r="A168" s="2" t="s">
        <v>628</v>
      </c>
      <c r="B168" s="10" t="s">
        <v>546</v>
      </c>
      <c r="C168" s="269">
        <v>60</v>
      </c>
      <c r="F168" s="249"/>
    </row>
    <row r="169" spans="1:8" ht="12.75">
      <c r="A169" s="2" t="s">
        <v>628</v>
      </c>
      <c r="B169" s="204"/>
      <c r="C169" s="215" t="s">
        <v>975</v>
      </c>
      <c r="D169" s="215" t="s">
        <v>976</v>
      </c>
      <c r="E169" s="212"/>
      <c r="F169" s="211"/>
      <c r="G169" s="200"/>
      <c r="H169" s="45"/>
    </row>
    <row r="170" spans="1:6" ht="25.5">
      <c r="A170" s="2" t="s">
        <v>628</v>
      </c>
      <c r="B170" s="38" t="s">
        <v>547</v>
      </c>
      <c r="C170" s="15" t="s">
        <v>779</v>
      </c>
      <c r="D170" s="215"/>
      <c r="F170" s="213"/>
    </row>
    <row r="171" ht="12.75">
      <c r="F171" s="220"/>
    </row>
    <row r="172" spans="1:6" ht="12.75">
      <c r="A172" s="2" t="s">
        <v>629</v>
      </c>
      <c r="B172" s="3" t="s">
        <v>548</v>
      </c>
      <c r="F172" s="220"/>
    </row>
    <row r="173" spans="1:8" ht="12.75">
      <c r="A173" s="2" t="s">
        <v>629</v>
      </c>
      <c r="B173" s="204"/>
      <c r="C173" s="215" t="s">
        <v>975</v>
      </c>
      <c r="D173" s="215" t="s">
        <v>976</v>
      </c>
      <c r="E173" s="212"/>
      <c r="F173" s="211"/>
      <c r="G173" s="200"/>
      <c r="H173" s="45"/>
    </row>
    <row r="174" spans="1:6" ht="25.5">
      <c r="A174" s="2" t="s">
        <v>629</v>
      </c>
      <c r="B174" s="38" t="s">
        <v>549</v>
      </c>
      <c r="C174" s="15" t="s">
        <v>779</v>
      </c>
      <c r="D174" s="10"/>
      <c r="F174" s="213"/>
    </row>
    <row r="175" spans="1:6" ht="12.75">
      <c r="A175" s="2" t="s">
        <v>629</v>
      </c>
      <c r="B175" s="10" t="s">
        <v>913</v>
      </c>
      <c r="C175" s="304" t="s">
        <v>184</v>
      </c>
      <c r="F175" s="220"/>
    </row>
    <row r="176" spans="1:6" ht="12.75">
      <c r="A176" s="2" t="s">
        <v>629</v>
      </c>
      <c r="B176" s="10" t="s">
        <v>914</v>
      </c>
      <c r="C176" s="250"/>
      <c r="F176" s="220"/>
    </row>
    <row r="177" ht="12.75">
      <c r="F177" s="220"/>
    </row>
    <row r="178" spans="1:8" ht="12.75">
      <c r="A178" s="2" t="s">
        <v>630</v>
      </c>
      <c r="B178" s="343"/>
      <c r="C178" s="324"/>
      <c r="D178" s="325"/>
      <c r="E178" s="15" t="s">
        <v>975</v>
      </c>
      <c r="F178" s="215" t="s">
        <v>976</v>
      </c>
      <c r="G178" s="200"/>
      <c r="H178" s="45"/>
    </row>
    <row r="179" spans="1:6" ht="12.75">
      <c r="A179" s="2" t="s">
        <v>630</v>
      </c>
      <c r="B179" s="326" t="s">
        <v>756</v>
      </c>
      <c r="C179" s="327"/>
      <c r="D179" s="328"/>
      <c r="E179" s="15" t="s">
        <v>779</v>
      </c>
      <c r="F179" s="215"/>
    </row>
    <row r="180" ht="12.75">
      <c r="F180" s="220"/>
    </row>
    <row r="181" spans="1:6" ht="12.75">
      <c r="A181" s="2" t="s">
        <v>631</v>
      </c>
      <c r="B181" s="3" t="s">
        <v>183</v>
      </c>
      <c r="F181" s="220"/>
    </row>
    <row r="182" spans="1:6" ht="25.5">
      <c r="A182" s="2" t="s">
        <v>631</v>
      </c>
      <c r="B182" s="38" t="s">
        <v>0</v>
      </c>
      <c r="C182" s="10"/>
      <c r="D182" s="251"/>
      <c r="E182" s="168"/>
      <c r="F182" s="220"/>
    </row>
    <row r="183" spans="1:6" ht="12.75">
      <c r="A183" s="2" t="s">
        <v>631</v>
      </c>
      <c r="B183" s="10" t="s">
        <v>1</v>
      </c>
      <c r="C183" s="305" t="s">
        <v>185</v>
      </c>
      <c r="D183" s="251"/>
      <c r="E183" s="168"/>
      <c r="F183" s="220"/>
    </row>
    <row r="184" spans="1:6" ht="12.75">
      <c r="A184" s="2" t="s">
        <v>631</v>
      </c>
      <c r="B184" s="266" t="s">
        <v>2</v>
      </c>
      <c r="C184" s="270"/>
      <c r="D184" s="251"/>
      <c r="E184" s="168"/>
      <c r="F184" s="220"/>
    </row>
    <row r="185" spans="1:6" ht="12.75">
      <c r="A185" s="2"/>
      <c r="B185" s="73"/>
      <c r="C185" s="271"/>
      <c r="D185" s="251"/>
      <c r="E185" s="168"/>
      <c r="F185" s="220"/>
    </row>
    <row r="186" spans="2:6" ht="12.75">
      <c r="B186" s="220"/>
      <c r="C186" s="272"/>
      <c r="D186" s="220"/>
      <c r="E186" s="168"/>
      <c r="F186" s="220"/>
    </row>
    <row r="187" spans="1:6" ht="12.75">
      <c r="A187" s="2" t="s">
        <v>632</v>
      </c>
      <c r="B187" s="3" t="s">
        <v>757</v>
      </c>
      <c r="C187" s="273"/>
      <c r="F187" s="220"/>
    </row>
    <row r="188" spans="1:6" ht="12.75">
      <c r="A188" s="2" t="s">
        <v>632</v>
      </c>
      <c r="B188" s="38" t="s">
        <v>237</v>
      </c>
      <c r="C188" s="304" t="s">
        <v>186</v>
      </c>
      <c r="F188" s="220"/>
    </row>
    <row r="189" spans="1:6" ht="12.75">
      <c r="A189" s="2" t="s">
        <v>632</v>
      </c>
      <c r="B189" s="38" t="s">
        <v>238</v>
      </c>
      <c r="C189" s="190"/>
      <c r="F189" s="220"/>
    </row>
    <row r="190" spans="1:6" ht="38.25">
      <c r="A190" s="2" t="s">
        <v>632</v>
      </c>
      <c r="B190" s="38" t="s">
        <v>239</v>
      </c>
      <c r="C190" s="254"/>
      <c r="F190" s="220"/>
    </row>
    <row r="191" spans="1:6" ht="12.75">
      <c r="A191" s="2" t="s">
        <v>632</v>
      </c>
      <c r="B191" s="266" t="s">
        <v>2</v>
      </c>
      <c r="C191" s="252"/>
      <c r="F191" s="220"/>
    </row>
    <row r="192" spans="1:6" ht="12.75">
      <c r="A192" s="2"/>
      <c r="B192" s="73"/>
      <c r="C192" s="253"/>
      <c r="D192" s="220"/>
      <c r="E192" s="168"/>
      <c r="F192" s="220"/>
    </row>
    <row r="193" ht="12.75">
      <c r="F193" s="220"/>
    </row>
    <row r="194" spans="1:6" ht="12.75">
      <c r="A194" s="2" t="s">
        <v>633</v>
      </c>
      <c r="B194" s="3" t="s">
        <v>550</v>
      </c>
      <c r="F194" s="220"/>
    </row>
    <row r="195" spans="1:6" ht="12.75">
      <c r="A195" s="2" t="s">
        <v>633</v>
      </c>
      <c r="B195" s="343"/>
      <c r="C195" s="324"/>
      <c r="D195" s="325"/>
      <c r="E195" s="15" t="s">
        <v>975</v>
      </c>
      <c r="F195" s="15" t="s">
        <v>976</v>
      </c>
    </row>
    <row r="196" spans="1:6" ht="26.25" customHeight="1">
      <c r="A196" s="2" t="s">
        <v>633</v>
      </c>
      <c r="B196" s="352" t="s">
        <v>551</v>
      </c>
      <c r="C196" s="329"/>
      <c r="D196" s="398"/>
      <c r="E196" s="15" t="s">
        <v>779</v>
      </c>
      <c r="F196" s="15"/>
    </row>
    <row r="197" spans="1:6" ht="12.75">
      <c r="A197" s="2" t="s">
        <v>633</v>
      </c>
      <c r="B197" s="330" t="s">
        <v>552</v>
      </c>
      <c r="C197" s="330"/>
      <c r="D197" s="274" t="s">
        <v>187</v>
      </c>
      <c r="F197" s="275"/>
    </row>
    <row r="198" ht="12.75">
      <c r="F198" s="168"/>
    </row>
    <row r="199" spans="1:6" ht="12.75">
      <c r="A199" s="2" t="s">
        <v>634</v>
      </c>
      <c r="B199" s="3" t="s">
        <v>553</v>
      </c>
      <c r="F199" s="168"/>
    </row>
    <row r="200" spans="1:6" ht="12.75">
      <c r="A200" s="2" t="s">
        <v>634</v>
      </c>
      <c r="B200" s="343"/>
      <c r="C200" s="324"/>
      <c r="D200" s="325"/>
      <c r="E200" s="15" t="s">
        <v>975</v>
      </c>
      <c r="F200" s="15" t="s">
        <v>976</v>
      </c>
    </row>
    <row r="201" spans="1:6" ht="40.5" customHeight="1">
      <c r="A201" s="2" t="s">
        <v>634</v>
      </c>
      <c r="B201" s="352" t="s">
        <v>78</v>
      </c>
      <c r="C201" s="329"/>
      <c r="D201" s="398"/>
      <c r="E201" s="15" t="s">
        <v>779</v>
      </c>
      <c r="F201" s="15"/>
    </row>
    <row r="202" ht="12.75">
      <c r="F202" s="168"/>
    </row>
    <row r="203" spans="1:6" ht="12.75">
      <c r="A203" s="2" t="s">
        <v>635</v>
      </c>
      <c r="B203" s="3" t="s">
        <v>758</v>
      </c>
      <c r="F203" s="168"/>
    </row>
    <row r="204" spans="1:6" ht="12.75">
      <c r="A204" s="2" t="s">
        <v>635</v>
      </c>
      <c r="B204" s="343"/>
      <c r="C204" s="324"/>
      <c r="D204" s="325"/>
      <c r="E204" s="15" t="s">
        <v>975</v>
      </c>
      <c r="F204" s="15" t="s">
        <v>976</v>
      </c>
    </row>
    <row r="205" spans="1:6" ht="24.75" customHeight="1">
      <c r="A205" s="2" t="s">
        <v>635</v>
      </c>
      <c r="B205" s="352" t="s">
        <v>79</v>
      </c>
      <c r="C205" s="329"/>
      <c r="D205" s="398"/>
      <c r="E205" s="15" t="s">
        <v>779</v>
      </c>
      <c r="F205" s="215"/>
    </row>
    <row r="206" spans="1:6" ht="12.75">
      <c r="A206" s="2" t="s">
        <v>635</v>
      </c>
      <c r="B206" s="352" t="s">
        <v>994</v>
      </c>
      <c r="C206" s="329"/>
      <c r="D206" s="398"/>
      <c r="E206" s="15" t="s">
        <v>779</v>
      </c>
      <c r="F206" s="215"/>
    </row>
    <row r="207" spans="1:6" ht="12.75">
      <c r="A207" s="2" t="s">
        <v>635</v>
      </c>
      <c r="B207" s="352" t="s">
        <v>995</v>
      </c>
      <c r="C207" s="329"/>
      <c r="D207" s="398"/>
      <c r="E207" s="15" t="s">
        <v>779</v>
      </c>
      <c r="F207" s="215"/>
    </row>
    <row r="208" ht="12.75">
      <c r="F208" s="220"/>
    </row>
    <row r="209" spans="2:6" ht="15.75">
      <c r="B209" s="22" t="s">
        <v>554</v>
      </c>
      <c r="F209" s="220"/>
    </row>
    <row r="210" spans="1:6" ht="12.75">
      <c r="A210" s="2" t="s">
        <v>636</v>
      </c>
      <c r="B210" s="3" t="s">
        <v>996</v>
      </c>
      <c r="F210" s="220"/>
    </row>
    <row r="211" spans="1:6" ht="12.75">
      <c r="A211" s="2" t="s">
        <v>636</v>
      </c>
      <c r="B211" s="343"/>
      <c r="C211" s="324"/>
      <c r="D211" s="325"/>
      <c r="E211" s="15" t="s">
        <v>975</v>
      </c>
      <c r="F211" s="15" t="s">
        <v>976</v>
      </c>
    </row>
    <row r="212" spans="1:6" ht="66" customHeight="1">
      <c r="A212" s="2" t="s">
        <v>636</v>
      </c>
      <c r="B212" s="352" t="s">
        <v>997</v>
      </c>
      <c r="C212" s="329"/>
      <c r="D212" s="398"/>
      <c r="E212" s="15" t="s">
        <v>779</v>
      </c>
      <c r="F212" s="215"/>
    </row>
    <row r="213" spans="1:6" ht="12.75">
      <c r="A213" s="2" t="s">
        <v>636</v>
      </c>
      <c r="B213" s="396" t="s">
        <v>998</v>
      </c>
      <c r="C213" s="396"/>
      <c r="D213" s="396"/>
      <c r="E213" s="91"/>
      <c r="F213" s="255"/>
    </row>
    <row r="214" spans="1:6" ht="12.75">
      <c r="A214" s="2" t="s">
        <v>636</v>
      </c>
      <c r="B214" s="342" t="s">
        <v>999</v>
      </c>
      <c r="C214" s="342"/>
      <c r="D214" s="342"/>
      <c r="E214" s="256" t="s">
        <v>188</v>
      </c>
      <c r="F214" s="255"/>
    </row>
    <row r="215" spans="1:6" ht="12.75">
      <c r="A215" s="2" t="s">
        <v>636</v>
      </c>
      <c r="B215" s="342" t="s">
        <v>1000</v>
      </c>
      <c r="C215" s="342"/>
      <c r="D215" s="342"/>
      <c r="E215" s="256" t="s">
        <v>189</v>
      </c>
      <c r="F215" s="255"/>
    </row>
    <row r="216" spans="1:6" ht="12.75">
      <c r="A216" s="2" t="s">
        <v>636</v>
      </c>
      <c r="B216" s="342" t="s">
        <v>1001</v>
      </c>
      <c r="C216" s="342"/>
      <c r="D216" s="342"/>
      <c r="E216" s="256"/>
      <c r="F216" s="255"/>
    </row>
    <row r="217" spans="1:6" ht="12.75">
      <c r="A217" s="2" t="s">
        <v>636</v>
      </c>
      <c r="B217" s="342" t="s">
        <v>1002</v>
      </c>
      <c r="C217" s="342"/>
      <c r="D217" s="342"/>
      <c r="E217" s="256"/>
      <c r="F217" s="255"/>
    </row>
    <row r="218" spans="1:6" ht="12.75">
      <c r="A218" s="2" t="s">
        <v>636</v>
      </c>
      <c r="B218" s="415" t="s">
        <v>983</v>
      </c>
      <c r="C218" s="415"/>
      <c r="D218" s="415"/>
      <c r="E218" s="91"/>
      <c r="F218" s="255"/>
    </row>
    <row r="219" spans="1:6" ht="12.75">
      <c r="A219" s="2" t="s">
        <v>636</v>
      </c>
      <c r="B219" s="342" t="s">
        <v>1003</v>
      </c>
      <c r="C219" s="342"/>
      <c r="D219" s="342"/>
      <c r="E219" s="267">
        <v>1046</v>
      </c>
      <c r="F219" s="255"/>
    </row>
    <row r="220" spans="1:6" ht="12.75">
      <c r="A220" s="2" t="s">
        <v>636</v>
      </c>
      <c r="B220" s="411" t="s">
        <v>1004</v>
      </c>
      <c r="C220" s="411"/>
      <c r="D220" s="411"/>
      <c r="E220" s="268">
        <v>499</v>
      </c>
      <c r="F220" s="255"/>
    </row>
    <row r="221" spans="1:6" ht="12.75" customHeight="1">
      <c r="A221" s="2" t="s">
        <v>636</v>
      </c>
      <c r="B221" s="395" t="s">
        <v>1005</v>
      </c>
      <c r="C221" s="396"/>
      <c r="D221" s="396"/>
      <c r="E221" s="396"/>
      <c r="F221" s="416"/>
    </row>
    <row r="222" spans="1:6" ht="12.75">
      <c r="A222" s="2"/>
      <c r="B222" s="393"/>
      <c r="C222" s="382"/>
      <c r="D222" s="382"/>
      <c r="E222" s="382"/>
      <c r="F222" s="417"/>
    </row>
    <row r="223" ht="12.75">
      <c r="F223" s="220"/>
    </row>
    <row r="224" spans="1:6" ht="12.75">
      <c r="A224" s="2" t="s">
        <v>637</v>
      </c>
      <c r="B224" s="3" t="s">
        <v>555</v>
      </c>
      <c r="F224" s="220"/>
    </row>
    <row r="225" spans="1:6" ht="12.75">
      <c r="A225" s="2" t="s">
        <v>637</v>
      </c>
      <c r="B225" s="414"/>
      <c r="C225" s="324"/>
      <c r="D225" s="325"/>
      <c r="E225" s="15" t="s">
        <v>975</v>
      </c>
      <c r="F225" s="15" t="s">
        <v>976</v>
      </c>
    </row>
    <row r="226" spans="1:6" ht="52.5" customHeight="1">
      <c r="A226" s="2" t="s">
        <v>637</v>
      </c>
      <c r="B226" s="352" t="s">
        <v>765</v>
      </c>
      <c r="C226" s="329"/>
      <c r="D226" s="398"/>
      <c r="E226" s="15"/>
      <c r="F226" s="15" t="s">
        <v>779</v>
      </c>
    </row>
    <row r="227" spans="1:5" ht="12.75">
      <c r="A227" s="2" t="s">
        <v>637</v>
      </c>
      <c r="B227" s="396" t="s">
        <v>998</v>
      </c>
      <c r="C227" s="396"/>
      <c r="D227" s="396"/>
      <c r="E227" s="91"/>
    </row>
    <row r="228" spans="1:5" ht="12.75">
      <c r="A228" s="2" t="s">
        <v>637</v>
      </c>
      <c r="B228" s="342" t="s">
        <v>1006</v>
      </c>
      <c r="C228" s="342"/>
      <c r="D228" s="342"/>
      <c r="E228" s="256"/>
    </row>
    <row r="229" spans="1:5" ht="12.75">
      <c r="A229" s="2" t="s">
        <v>637</v>
      </c>
      <c r="B229" s="342" t="s">
        <v>1007</v>
      </c>
      <c r="C229" s="342"/>
      <c r="D229" s="342"/>
      <c r="E229" s="256"/>
    </row>
  </sheetData>
  <mergeCells count="154">
    <mergeCell ref="IO1:IR1"/>
    <mergeCell ref="IS1:IV1"/>
    <mergeCell ref="A1:F1"/>
    <mergeCell ref="HY1:IB1"/>
    <mergeCell ref="IC1:IF1"/>
    <mergeCell ref="IG1:IJ1"/>
    <mergeCell ref="IK1:IN1"/>
    <mergeCell ref="HI1:HL1"/>
    <mergeCell ref="HM1:HP1"/>
    <mergeCell ref="HQ1:HT1"/>
    <mergeCell ref="HU1:HX1"/>
    <mergeCell ref="GS1:GV1"/>
    <mergeCell ref="GW1:GZ1"/>
    <mergeCell ref="HA1:HD1"/>
    <mergeCell ref="HE1:HH1"/>
    <mergeCell ref="GC1:GF1"/>
    <mergeCell ref="GG1:GJ1"/>
    <mergeCell ref="GK1:GN1"/>
    <mergeCell ref="GO1:GR1"/>
    <mergeCell ref="FM1:FP1"/>
    <mergeCell ref="FQ1:FT1"/>
    <mergeCell ref="FU1:FX1"/>
    <mergeCell ref="FY1:GB1"/>
    <mergeCell ref="EW1:EZ1"/>
    <mergeCell ref="FA1:FD1"/>
    <mergeCell ref="FE1:FH1"/>
    <mergeCell ref="FI1:FL1"/>
    <mergeCell ref="EG1:EJ1"/>
    <mergeCell ref="EK1:EN1"/>
    <mergeCell ref="EO1:ER1"/>
    <mergeCell ref="ES1:EV1"/>
    <mergeCell ref="DQ1:DT1"/>
    <mergeCell ref="DU1:DX1"/>
    <mergeCell ref="DY1:EB1"/>
    <mergeCell ref="EC1:EF1"/>
    <mergeCell ref="DA1:DD1"/>
    <mergeCell ref="DE1:DH1"/>
    <mergeCell ref="DI1:DL1"/>
    <mergeCell ref="DM1:DP1"/>
    <mergeCell ref="CK1:CN1"/>
    <mergeCell ref="CO1:CR1"/>
    <mergeCell ref="CS1:CV1"/>
    <mergeCell ref="CW1:CZ1"/>
    <mergeCell ref="BU1:BX1"/>
    <mergeCell ref="BY1:CB1"/>
    <mergeCell ref="CC1:CF1"/>
    <mergeCell ref="CG1:CJ1"/>
    <mergeCell ref="BE1:BH1"/>
    <mergeCell ref="BI1:BL1"/>
    <mergeCell ref="BM1:BP1"/>
    <mergeCell ref="BQ1:BT1"/>
    <mergeCell ref="AO1:AR1"/>
    <mergeCell ref="AS1:AV1"/>
    <mergeCell ref="AW1:AZ1"/>
    <mergeCell ref="BA1:BD1"/>
    <mergeCell ref="Y1:AB1"/>
    <mergeCell ref="AC1:AF1"/>
    <mergeCell ref="AG1:AJ1"/>
    <mergeCell ref="AK1:AN1"/>
    <mergeCell ref="I1:L1"/>
    <mergeCell ref="M1:P1"/>
    <mergeCell ref="Q1:T1"/>
    <mergeCell ref="U1:X1"/>
    <mergeCell ref="B221:F222"/>
    <mergeCell ref="B155:F155"/>
    <mergeCell ref="B153:E153"/>
    <mergeCell ref="B116:F116"/>
    <mergeCell ref="B32:F32"/>
    <mergeCell ref="B18:F18"/>
    <mergeCell ref="B54:D54"/>
    <mergeCell ref="B55:D55"/>
    <mergeCell ref="B160:C160"/>
    <mergeCell ref="B229:D229"/>
    <mergeCell ref="B225:D225"/>
    <mergeCell ref="B226:D226"/>
    <mergeCell ref="B227:D227"/>
    <mergeCell ref="B228:D228"/>
    <mergeCell ref="B218:D218"/>
    <mergeCell ref="B219:D219"/>
    <mergeCell ref="B220:D220"/>
    <mergeCell ref="B214:D214"/>
    <mergeCell ref="B215:D215"/>
    <mergeCell ref="B216:D216"/>
    <mergeCell ref="B217:D217"/>
    <mergeCell ref="B207:D207"/>
    <mergeCell ref="B211:D211"/>
    <mergeCell ref="B212:D212"/>
    <mergeCell ref="B213:D213"/>
    <mergeCell ref="B201:D201"/>
    <mergeCell ref="B204:D204"/>
    <mergeCell ref="B205:D205"/>
    <mergeCell ref="B206:D206"/>
    <mergeCell ref="B195:D195"/>
    <mergeCell ref="B196:D196"/>
    <mergeCell ref="B197:C197"/>
    <mergeCell ref="B200:D200"/>
    <mergeCell ref="B20:D20"/>
    <mergeCell ref="B21:D21"/>
    <mergeCell ref="B22:D22"/>
    <mergeCell ref="B23:D23"/>
    <mergeCell ref="B24:D24"/>
    <mergeCell ref="B28:C28"/>
    <mergeCell ref="B29:C29"/>
    <mergeCell ref="B30:C30"/>
    <mergeCell ref="B10:D10"/>
    <mergeCell ref="B12:D12"/>
    <mergeCell ref="B13:D13"/>
    <mergeCell ref="B15:D15"/>
    <mergeCell ref="B16:D16"/>
    <mergeCell ref="B147:F147"/>
    <mergeCell ref="A2:F2"/>
    <mergeCell ref="B6:D6"/>
    <mergeCell ref="B7:D7"/>
    <mergeCell ref="B9:D9"/>
    <mergeCell ref="B5:F5"/>
    <mergeCell ref="B52:D52"/>
    <mergeCell ref="B53:D53"/>
    <mergeCell ref="B56:D56"/>
    <mergeCell ref="B110:D110"/>
    <mergeCell ref="B59:F59"/>
    <mergeCell ref="B113:F113"/>
    <mergeCell ref="B112:F112"/>
    <mergeCell ref="B83:D83"/>
    <mergeCell ref="B82:D82"/>
    <mergeCell ref="B101:F101"/>
    <mergeCell ref="C102:E102"/>
    <mergeCell ref="C85:G85"/>
    <mergeCell ref="B19:D19"/>
    <mergeCell ref="B109:D109"/>
    <mergeCell ref="B57:D57"/>
    <mergeCell ref="B37:F37"/>
    <mergeCell ref="B51:F51"/>
    <mergeCell ref="B33:C33"/>
    <mergeCell ref="B34:C34"/>
    <mergeCell ref="B35:C35"/>
    <mergeCell ref="B84:F84"/>
    <mergeCell ref="B96:F96"/>
    <mergeCell ref="B118:F118"/>
    <mergeCell ref="D120:E120"/>
    <mergeCell ref="D121:E121"/>
    <mergeCell ref="B130:F130"/>
    <mergeCell ref="B152:D152"/>
    <mergeCell ref="B148:D148"/>
    <mergeCell ref="B149:D149"/>
    <mergeCell ref="B150:D150"/>
    <mergeCell ref="B151:D151"/>
    <mergeCell ref="B156:C156"/>
    <mergeCell ref="B157:C157"/>
    <mergeCell ref="B158:C158"/>
    <mergeCell ref="B159:C159"/>
    <mergeCell ref="B161:D161"/>
    <mergeCell ref="B162:D162"/>
    <mergeCell ref="B178:D178"/>
    <mergeCell ref="B179:D179"/>
  </mergeCells>
  <printOptions/>
  <pageMargins left="0.25" right="0.25" top="0.75" bottom="0.75" header="0.5" footer="0.5"/>
  <pageSetup fitToHeight="10" fitToWidth="1" horizontalDpi="600" verticalDpi="600" orientation="portrait" r:id="rId1"/>
  <headerFooter alignWithMargins="0">
    <oddHeader>&amp;CCommon Data Set 2003-2004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N69"/>
  <sheetViews>
    <sheetView workbookViewId="0" topLeftCell="A1">
      <selection activeCell="A1" sqref="A1:G1"/>
    </sheetView>
  </sheetViews>
  <sheetFormatPr defaultColWidth="9.140625" defaultRowHeight="12.75"/>
  <cols>
    <col min="1" max="1" width="4.421875" style="167" customWidth="1"/>
    <col min="2" max="2" width="22.7109375" style="170" customWidth="1"/>
    <col min="3" max="7" width="12.7109375" style="170" customWidth="1"/>
  </cols>
  <sheetData>
    <row r="1" spans="1:7" ht="23.25">
      <c r="A1" s="491" t="s">
        <v>204</v>
      </c>
      <c r="B1" s="491"/>
      <c r="C1" s="491"/>
      <c r="D1" s="491"/>
      <c r="E1" s="491"/>
      <c r="F1" s="491"/>
      <c r="G1" s="344"/>
    </row>
    <row r="2" spans="1:7" ht="18">
      <c r="A2" s="379" t="s">
        <v>1008</v>
      </c>
      <c r="B2" s="379"/>
      <c r="C2" s="379"/>
      <c r="D2" s="379"/>
      <c r="E2" s="379"/>
      <c r="F2" s="379"/>
      <c r="G2" s="379"/>
    </row>
    <row r="4" ht="15.75">
      <c r="B4" s="22" t="s">
        <v>1009</v>
      </c>
    </row>
    <row r="5" spans="1:7" ht="12.75">
      <c r="A5" s="2" t="s">
        <v>39</v>
      </c>
      <c r="B5" s="414"/>
      <c r="C5" s="324"/>
      <c r="D5" s="325"/>
      <c r="E5" s="215" t="s">
        <v>975</v>
      </c>
      <c r="F5" s="215" t="s">
        <v>976</v>
      </c>
      <c r="G5" s="276"/>
    </row>
    <row r="6" spans="1:14" ht="26.25" customHeight="1">
      <c r="A6" s="2" t="s">
        <v>39</v>
      </c>
      <c r="B6" s="352" t="s">
        <v>37</v>
      </c>
      <c r="C6" s="329"/>
      <c r="D6" s="398"/>
      <c r="E6" s="15" t="s">
        <v>779</v>
      </c>
      <c r="F6" s="215"/>
      <c r="G6" s="251"/>
      <c r="I6" s="491"/>
      <c r="J6" s="492"/>
      <c r="K6" s="492"/>
      <c r="L6" s="492"/>
      <c r="M6" s="492"/>
      <c r="N6" s="492"/>
    </row>
    <row r="7" spans="1:7" ht="41.25" customHeight="1">
      <c r="A7" s="2" t="s">
        <v>39</v>
      </c>
      <c r="B7" s="352" t="s">
        <v>38</v>
      </c>
      <c r="C7" s="329"/>
      <c r="D7" s="398"/>
      <c r="E7" s="15" t="s">
        <v>779</v>
      </c>
      <c r="F7" s="215"/>
      <c r="G7" s="220"/>
    </row>
    <row r="8" spans="2:7" ht="12.75">
      <c r="B8" s="75"/>
      <c r="C8" s="75"/>
      <c r="D8" s="75"/>
      <c r="E8" s="255"/>
      <c r="F8" s="255"/>
      <c r="G8" s="220"/>
    </row>
    <row r="9" spans="1:7" ht="29.25" customHeight="1">
      <c r="A9" s="2" t="s">
        <v>40</v>
      </c>
      <c r="B9" s="419" t="s">
        <v>984</v>
      </c>
      <c r="C9" s="419"/>
      <c r="D9" s="419"/>
      <c r="E9" s="419"/>
      <c r="F9" s="419"/>
      <c r="G9" s="419"/>
    </row>
    <row r="10" spans="1:6" ht="25.5">
      <c r="A10" s="2" t="s">
        <v>40</v>
      </c>
      <c r="B10" s="93"/>
      <c r="C10" s="99" t="s">
        <v>1010</v>
      </c>
      <c r="D10" s="99" t="s">
        <v>515</v>
      </c>
      <c r="E10" s="99" t="s">
        <v>516</v>
      </c>
      <c r="F10" s="91"/>
    </row>
    <row r="11" spans="1:6" ht="12.75">
      <c r="A11" s="2" t="s">
        <v>40</v>
      </c>
      <c r="B11" s="21" t="s">
        <v>299</v>
      </c>
      <c r="C11" s="92">
        <v>260</v>
      </c>
      <c r="D11" s="92">
        <v>116</v>
      </c>
      <c r="E11" s="92">
        <v>63</v>
      </c>
      <c r="F11" s="277"/>
    </row>
    <row r="12" spans="1:6" ht="12.75">
      <c r="A12" s="2" t="s">
        <v>40</v>
      </c>
      <c r="B12" s="21" t="s">
        <v>300</v>
      </c>
      <c r="C12" s="92">
        <v>366</v>
      </c>
      <c r="D12" s="92">
        <v>167</v>
      </c>
      <c r="E12" s="92">
        <v>91</v>
      </c>
      <c r="F12" s="277"/>
    </row>
    <row r="13" spans="1:6" ht="12.75">
      <c r="A13" s="2" t="s">
        <v>40</v>
      </c>
      <c r="B13" s="16" t="s">
        <v>517</v>
      </c>
      <c r="C13" s="92">
        <f>SUM(C11:C12)</f>
        <v>626</v>
      </c>
      <c r="D13" s="92">
        <f>SUM(D11:D12)</f>
        <v>283</v>
      </c>
      <c r="E13" s="92">
        <f>SUM(E11:E12)</f>
        <v>154</v>
      </c>
      <c r="F13" s="277"/>
    </row>
    <row r="15" spans="2:3" ht="12.75">
      <c r="B15" s="420" t="s">
        <v>518</v>
      </c>
      <c r="C15" s="332"/>
    </row>
    <row r="16" spans="1:4" ht="12.75">
      <c r="A16" s="2" t="s">
        <v>41</v>
      </c>
      <c r="B16" s="332" t="s">
        <v>519</v>
      </c>
      <c r="C16" s="332"/>
      <c r="D16" s="332"/>
    </row>
    <row r="17" spans="1:3" ht="12.75">
      <c r="A17" s="2" t="s">
        <v>41</v>
      </c>
      <c r="B17" s="278" t="s">
        <v>520</v>
      </c>
      <c r="C17" s="258" t="s">
        <v>779</v>
      </c>
    </row>
    <row r="18" spans="1:3" ht="12.75">
      <c r="A18" s="2" t="s">
        <v>41</v>
      </c>
      <c r="B18" s="278" t="s">
        <v>44</v>
      </c>
      <c r="C18" s="190"/>
    </row>
    <row r="19" spans="1:3" ht="12.75">
      <c r="A19" s="2" t="s">
        <v>41</v>
      </c>
      <c r="B19" s="278" t="s">
        <v>521</v>
      </c>
      <c r="C19" s="258" t="s">
        <v>779</v>
      </c>
    </row>
    <row r="20" spans="1:3" ht="12.75">
      <c r="A20" s="2" t="s">
        <v>41</v>
      </c>
      <c r="B20" s="278" t="s">
        <v>522</v>
      </c>
      <c r="C20" s="190"/>
    </row>
    <row r="22" spans="1:7" ht="12.75" customHeight="1">
      <c r="A22" s="2" t="s">
        <v>42</v>
      </c>
      <c r="B22" s="414"/>
      <c r="C22" s="324"/>
      <c r="D22" s="325"/>
      <c r="E22" s="215" t="s">
        <v>975</v>
      </c>
      <c r="F22" s="215" t="s">
        <v>976</v>
      </c>
      <c r="G22" s="213"/>
    </row>
    <row r="23" spans="1:7" ht="40.5" customHeight="1">
      <c r="A23" s="2" t="s">
        <v>42</v>
      </c>
      <c r="B23" s="352" t="s">
        <v>523</v>
      </c>
      <c r="C23" s="329"/>
      <c r="D23" s="398"/>
      <c r="E23" s="15" t="s">
        <v>779</v>
      </c>
      <c r="F23" s="215"/>
      <c r="G23" s="213"/>
    </row>
    <row r="24" spans="1:7" ht="24.75" customHeight="1">
      <c r="A24" s="2" t="s">
        <v>42</v>
      </c>
      <c r="B24" s="342" t="s">
        <v>45</v>
      </c>
      <c r="C24" s="342"/>
      <c r="D24" s="342"/>
      <c r="E24" s="421" t="s">
        <v>190</v>
      </c>
      <c r="F24" s="422"/>
      <c r="G24" s="213"/>
    </row>
    <row r="26" spans="1:6" ht="12.75">
      <c r="A26" s="2" t="s">
        <v>43</v>
      </c>
      <c r="B26" s="394" t="s">
        <v>952</v>
      </c>
      <c r="C26" s="394"/>
      <c r="D26" s="394"/>
      <c r="E26" s="394"/>
      <c r="F26" s="205"/>
    </row>
    <row r="27" spans="1:7" ht="22.5">
      <c r="A27" s="2" t="s">
        <v>43</v>
      </c>
      <c r="B27" s="279"/>
      <c r="C27" s="96" t="s">
        <v>953</v>
      </c>
      <c r="D27" s="96" t="s">
        <v>954</v>
      </c>
      <c r="E27" s="96" t="s">
        <v>955</v>
      </c>
      <c r="F27" s="96" t="s">
        <v>956</v>
      </c>
      <c r="G27" s="96" t="s">
        <v>957</v>
      </c>
    </row>
    <row r="28" spans="1:7" ht="12.75">
      <c r="A28" s="2" t="s">
        <v>43</v>
      </c>
      <c r="B28" s="38" t="s">
        <v>958</v>
      </c>
      <c r="C28" s="15" t="s">
        <v>779</v>
      </c>
      <c r="D28" s="15"/>
      <c r="E28" s="15"/>
      <c r="F28" s="15"/>
      <c r="G28" s="15"/>
    </row>
    <row r="29" spans="1:7" ht="12.75">
      <c r="A29" s="2" t="s">
        <v>43</v>
      </c>
      <c r="B29" s="38" t="s">
        <v>959</v>
      </c>
      <c r="C29" s="15" t="s">
        <v>779</v>
      </c>
      <c r="D29" s="15"/>
      <c r="E29" s="15"/>
      <c r="F29" s="15"/>
      <c r="G29" s="15"/>
    </row>
    <row r="30" spans="1:7" ht="25.5">
      <c r="A30" s="2" t="s">
        <v>43</v>
      </c>
      <c r="B30" s="38" t="s">
        <v>960</v>
      </c>
      <c r="C30" s="15" t="s">
        <v>779</v>
      </c>
      <c r="D30" s="15"/>
      <c r="E30" s="15"/>
      <c r="F30" s="15"/>
      <c r="G30" s="15"/>
    </row>
    <row r="31" spans="1:7" ht="12.75">
      <c r="A31" s="2" t="s">
        <v>43</v>
      </c>
      <c r="B31" s="38" t="s">
        <v>489</v>
      </c>
      <c r="C31" s="15"/>
      <c r="D31" s="15"/>
      <c r="E31" s="15"/>
      <c r="F31" s="15"/>
      <c r="G31" s="15" t="s">
        <v>779</v>
      </c>
    </row>
    <row r="32" spans="1:7" ht="12.75">
      <c r="A32" s="2" t="s">
        <v>43</v>
      </c>
      <c r="B32" s="38" t="s">
        <v>486</v>
      </c>
      <c r="C32" s="15"/>
      <c r="D32" s="15" t="s">
        <v>779</v>
      </c>
      <c r="E32" s="15"/>
      <c r="F32" s="15"/>
      <c r="G32" s="15"/>
    </row>
    <row r="33" spans="1:7" ht="40.5" customHeight="1">
      <c r="A33" s="2" t="s">
        <v>43</v>
      </c>
      <c r="B33" s="38" t="s">
        <v>961</v>
      </c>
      <c r="C33" s="15" t="s">
        <v>779</v>
      </c>
      <c r="D33" s="15"/>
      <c r="E33" s="15"/>
      <c r="F33" s="15"/>
      <c r="G33" s="15"/>
    </row>
    <row r="35" spans="1:7" ht="27" customHeight="1">
      <c r="A35" s="2" t="s">
        <v>48</v>
      </c>
      <c r="B35" s="342" t="s">
        <v>46</v>
      </c>
      <c r="C35" s="342"/>
      <c r="D35" s="342"/>
      <c r="E35" s="97"/>
      <c r="F35" s="58"/>
      <c r="G35" s="213"/>
    </row>
    <row r="37" spans="1:7" ht="26.25" customHeight="1">
      <c r="A37" s="2" t="s">
        <v>49</v>
      </c>
      <c r="B37" s="342" t="s">
        <v>47</v>
      </c>
      <c r="C37" s="342"/>
      <c r="D37" s="342"/>
      <c r="E37" s="281">
        <v>3</v>
      </c>
      <c r="F37" s="58"/>
      <c r="G37" s="213"/>
    </row>
    <row r="39" spans="1:7" ht="12.75">
      <c r="A39" s="2" t="s">
        <v>50</v>
      </c>
      <c r="B39" s="395" t="s">
        <v>962</v>
      </c>
      <c r="C39" s="396"/>
      <c r="D39" s="396"/>
      <c r="E39" s="396"/>
      <c r="F39" s="396"/>
      <c r="G39" s="416"/>
    </row>
    <row r="40" spans="1:7" ht="12.75">
      <c r="A40" s="2"/>
      <c r="B40" s="393"/>
      <c r="C40" s="382"/>
      <c r="D40" s="382"/>
      <c r="E40" s="382"/>
      <c r="F40" s="382"/>
      <c r="G40" s="417"/>
    </row>
    <row r="42" spans="1:7" ht="37.5" customHeight="1">
      <c r="A42" s="2" t="s">
        <v>52</v>
      </c>
      <c r="B42" s="382" t="s">
        <v>51</v>
      </c>
      <c r="C42" s="382"/>
      <c r="D42" s="382"/>
      <c r="E42" s="382"/>
      <c r="F42" s="382"/>
      <c r="G42" s="382"/>
    </row>
    <row r="43" spans="1:7" ht="22.5">
      <c r="A43" s="2" t="s">
        <v>52</v>
      </c>
      <c r="B43" s="279"/>
      <c r="C43" s="194" t="s">
        <v>963</v>
      </c>
      <c r="D43" s="194" t="s">
        <v>964</v>
      </c>
      <c r="E43" s="194" t="s">
        <v>965</v>
      </c>
      <c r="F43" s="194" t="s">
        <v>966</v>
      </c>
      <c r="G43" s="194" t="s">
        <v>967</v>
      </c>
    </row>
    <row r="44" spans="1:7" ht="12.75">
      <c r="A44" s="2" t="s">
        <v>52</v>
      </c>
      <c r="B44" s="10" t="s">
        <v>520</v>
      </c>
      <c r="C44" s="280"/>
      <c r="D44" s="280" t="s">
        <v>1058</v>
      </c>
      <c r="E44" s="280" t="s">
        <v>1059</v>
      </c>
      <c r="F44" s="280" t="s">
        <v>1060</v>
      </c>
      <c r="G44" s="190"/>
    </row>
    <row r="45" spans="1:7" ht="12.75">
      <c r="A45" s="2" t="s">
        <v>52</v>
      </c>
      <c r="B45" s="10" t="s">
        <v>44</v>
      </c>
      <c r="C45" s="280"/>
      <c r="D45" s="280"/>
      <c r="E45" s="280"/>
      <c r="F45" s="280"/>
      <c r="G45" s="190"/>
    </row>
    <row r="46" spans="1:7" ht="12.75">
      <c r="A46" s="2" t="s">
        <v>52</v>
      </c>
      <c r="B46" s="10" t="s">
        <v>521</v>
      </c>
      <c r="C46" s="280"/>
      <c r="D46" s="280" t="s">
        <v>188</v>
      </c>
      <c r="E46" s="280" t="s">
        <v>1061</v>
      </c>
      <c r="F46" s="280" t="s">
        <v>184</v>
      </c>
      <c r="G46" s="190"/>
    </row>
    <row r="47" spans="1:7" ht="12.75">
      <c r="A47" s="2" t="s">
        <v>52</v>
      </c>
      <c r="B47" s="10" t="s">
        <v>522</v>
      </c>
      <c r="C47" s="280"/>
      <c r="D47" s="280"/>
      <c r="E47" s="280"/>
      <c r="F47" s="280"/>
      <c r="G47" s="190"/>
    </row>
    <row r="49" spans="1:7" ht="12.75" customHeight="1">
      <c r="A49" s="2" t="s">
        <v>53</v>
      </c>
      <c r="B49" s="414"/>
      <c r="C49" s="324"/>
      <c r="D49" s="325"/>
      <c r="E49" s="215" t="s">
        <v>975</v>
      </c>
      <c r="F49" s="215" t="s">
        <v>976</v>
      </c>
      <c r="G49" s="276"/>
    </row>
    <row r="50" spans="1:7" ht="26.25" customHeight="1">
      <c r="A50" s="2" t="s">
        <v>53</v>
      </c>
      <c r="B50" s="352" t="s">
        <v>33</v>
      </c>
      <c r="C50" s="329"/>
      <c r="D50" s="398"/>
      <c r="E50" s="215"/>
      <c r="F50" s="215"/>
      <c r="G50" s="251"/>
    </row>
    <row r="51" spans="2:6" ht="12.75">
      <c r="B51" s="75"/>
      <c r="C51" s="75"/>
      <c r="D51" s="75"/>
      <c r="E51" s="255"/>
      <c r="F51" s="255"/>
    </row>
    <row r="52" spans="1:7" ht="12.75">
      <c r="A52" s="2" t="s">
        <v>54</v>
      </c>
      <c r="B52" s="395" t="s">
        <v>55</v>
      </c>
      <c r="C52" s="396"/>
      <c r="D52" s="396"/>
      <c r="E52" s="396"/>
      <c r="F52" s="396"/>
      <c r="G52" s="416"/>
    </row>
    <row r="53" spans="1:7" ht="12.75">
      <c r="A53" s="2"/>
      <c r="B53" s="393"/>
      <c r="C53" s="382"/>
      <c r="D53" s="382"/>
      <c r="E53" s="382"/>
      <c r="F53" s="382"/>
      <c r="G53" s="417"/>
    </row>
    <row r="55" spans="2:3" ht="15.75">
      <c r="B55" s="418" t="s">
        <v>56</v>
      </c>
      <c r="C55" s="332"/>
    </row>
    <row r="56" spans="1:7" ht="27.75" customHeight="1">
      <c r="A56" s="2" t="s">
        <v>57</v>
      </c>
      <c r="B56" s="342" t="s">
        <v>58</v>
      </c>
      <c r="C56" s="342"/>
      <c r="D56" s="342"/>
      <c r="E56" s="301" t="s">
        <v>470</v>
      </c>
      <c r="G56" s="213"/>
    </row>
    <row r="58" spans="1:6" ht="12.75">
      <c r="A58" s="2" t="s">
        <v>61</v>
      </c>
      <c r="B58" s="414"/>
      <c r="C58" s="324"/>
      <c r="D58" s="325"/>
      <c r="E58" s="215" t="s">
        <v>34</v>
      </c>
      <c r="F58" s="215" t="s">
        <v>59</v>
      </c>
    </row>
    <row r="59" spans="1:6" ht="26.25" customHeight="1">
      <c r="A59" s="2" t="s">
        <v>61</v>
      </c>
      <c r="B59" s="352" t="s">
        <v>60</v>
      </c>
      <c r="C59" s="329"/>
      <c r="D59" s="398"/>
      <c r="E59" s="215"/>
      <c r="F59" s="215"/>
    </row>
    <row r="61" spans="1:6" ht="12.75">
      <c r="A61" s="2" t="s">
        <v>63</v>
      </c>
      <c r="B61" s="414"/>
      <c r="C61" s="324"/>
      <c r="D61" s="325"/>
      <c r="E61" s="215" t="s">
        <v>34</v>
      </c>
      <c r="F61" s="215" t="s">
        <v>59</v>
      </c>
    </row>
    <row r="62" spans="1:6" ht="27" customHeight="1">
      <c r="A62" s="2" t="s">
        <v>63</v>
      </c>
      <c r="B62" s="352" t="s">
        <v>62</v>
      </c>
      <c r="C62" s="329"/>
      <c r="D62" s="398"/>
      <c r="E62" s="215"/>
      <c r="F62" s="215"/>
    </row>
    <row r="63" spans="2:7" ht="12.75">
      <c r="B63" s="203"/>
      <c r="C63" s="203"/>
      <c r="D63" s="203"/>
      <c r="E63" s="203"/>
      <c r="F63" s="203"/>
      <c r="G63" s="203"/>
    </row>
    <row r="64" spans="1:7" ht="27.75" customHeight="1">
      <c r="A64" s="2" t="s">
        <v>64</v>
      </c>
      <c r="B64" s="342" t="s">
        <v>35</v>
      </c>
      <c r="C64" s="342"/>
      <c r="D64" s="342"/>
      <c r="E64" s="97"/>
      <c r="F64" s="28"/>
      <c r="G64" s="213"/>
    </row>
    <row r="65" spans="1:7" ht="12.75">
      <c r="A65" s="2"/>
      <c r="B65" s="28"/>
      <c r="C65" s="28"/>
      <c r="D65" s="28"/>
      <c r="E65" s="28"/>
      <c r="F65" s="28"/>
      <c r="G65" s="213"/>
    </row>
    <row r="66" spans="1:7" ht="26.25" customHeight="1">
      <c r="A66" s="2" t="s">
        <v>65</v>
      </c>
      <c r="B66" s="342" t="s">
        <v>66</v>
      </c>
      <c r="C66" s="342"/>
      <c r="D66" s="342"/>
      <c r="E66" s="302">
        <v>60</v>
      </c>
      <c r="F66" s="28"/>
      <c r="G66" s="213"/>
    </row>
    <row r="67" spans="1:7" ht="12.75">
      <c r="A67" s="2"/>
      <c r="B67" s="28"/>
      <c r="C67" s="28"/>
      <c r="D67" s="28"/>
      <c r="E67" s="28"/>
      <c r="F67" s="28"/>
      <c r="G67" s="213"/>
    </row>
    <row r="68" spans="1:7" ht="12.75">
      <c r="A68" s="2" t="s">
        <v>67</v>
      </c>
      <c r="B68" s="395" t="s">
        <v>36</v>
      </c>
      <c r="C68" s="396"/>
      <c r="D68" s="396"/>
      <c r="E68" s="396"/>
      <c r="F68" s="396"/>
      <c r="G68" s="416"/>
    </row>
    <row r="69" spans="1:7" ht="12.75">
      <c r="A69" s="2"/>
      <c r="B69" s="393"/>
      <c r="C69" s="382"/>
      <c r="D69" s="382"/>
      <c r="E69" s="382"/>
      <c r="F69" s="382"/>
      <c r="G69" s="417"/>
    </row>
  </sheetData>
  <mergeCells count="30">
    <mergeCell ref="I6:N6"/>
    <mergeCell ref="A1:G1"/>
    <mergeCell ref="B16:D16"/>
    <mergeCell ref="B22:D22"/>
    <mergeCell ref="B23:D23"/>
    <mergeCell ref="B42:G42"/>
    <mergeCell ref="B37:D37"/>
    <mergeCell ref="B39:G40"/>
    <mergeCell ref="A2:G2"/>
    <mergeCell ref="B9:G9"/>
    <mergeCell ref="B26:E26"/>
    <mergeCell ref="B35:D35"/>
    <mergeCell ref="B5:D5"/>
    <mergeCell ref="B6:D6"/>
    <mergeCell ref="B7:D7"/>
    <mergeCell ref="B24:D24"/>
    <mergeCell ref="B15:C15"/>
    <mergeCell ref="E24:F24"/>
    <mergeCell ref="B68:G69"/>
    <mergeCell ref="B56:D56"/>
    <mergeCell ref="B58:D58"/>
    <mergeCell ref="B59:D59"/>
    <mergeCell ref="B61:D61"/>
    <mergeCell ref="B62:D62"/>
    <mergeCell ref="B64:D64"/>
    <mergeCell ref="B66:D66"/>
    <mergeCell ref="B49:D49"/>
    <mergeCell ref="B50:D50"/>
    <mergeCell ref="B52:G53"/>
    <mergeCell ref="B55:C55"/>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4" ht="23.25">
      <c r="A1" s="491" t="s">
        <v>204</v>
      </c>
      <c r="B1" s="491"/>
      <c r="C1" s="491"/>
      <c r="D1" s="493"/>
    </row>
    <row r="2" spans="1:3" ht="18">
      <c r="A2" s="379" t="s">
        <v>3</v>
      </c>
      <c r="B2" s="379"/>
      <c r="C2" s="379"/>
    </row>
    <row r="3" spans="1:3" ht="28.5" customHeight="1">
      <c r="A3" s="2" t="s">
        <v>769</v>
      </c>
      <c r="B3" s="358" t="s">
        <v>4</v>
      </c>
      <c r="C3" s="359"/>
    </row>
    <row r="4" spans="1:3" ht="12.75">
      <c r="A4" s="2" t="s">
        <v>769</v>
      </c>
      <c r="B4" s="8" t="s">
        <v>5</v>
      </c>
      <c r="C4" s="152" t="s">
        <v>779</v>
      </c>
    </row>
    <row r="5" spans="1:3" ht="12.75">
      <c r="A5" s="2" t="s">
        <v>769</v>
      </c>
      <c r="B5" s="8" t="s">
        <v>6</v>
      </c>
      <c r="C5" s="152"/>
    </row>
    <row r="6" spans="1:3" ht="12.75">
      <c r="A6" s="2" t="s">
        <v>769</v>
      </c>
      <c r="B6" s="8" t="s">
        <v>7</v>
      </c>
      <c r="C6" s="152"/>
    </row>
    <row r="7" spans="1:3" ht="12.75">
      <c r="A7" s="2" t="s">
        <v>769</v>
      </c>
      <c r="B7" s="8" t="s">
        <v>8</v>
      </c>
      <c r="C7" s="152"/>
    </row>
    <row r="8" spans="1:3" ht="12.75">
      <c r="A8" s="2" t="s">
        <v>769</v>
      </c>
      <c r="B8" s="8" t="s">
        <v>9</v>
      </c>
      <c r="C8" s="152" t="s">
        <v>779</v>
      </c>
    </row>
    <row r="9" spans="1:3" ht="12.75">
      <c r="A9" s="2" t="s">
        <v>769</v>
      </c>
      <c r="B9" s="8" t="s">
        <v>10</v>
      </c>
      <c r="C9" s="152" t="s">
        <v>779</v>
      </c>
    </row>
    <row r="10" spans="1:3" ht="12.75">
      <c r="A10" s="2" t="s">
        <v>769</v>
      </c>
      <c r="B10" s="8" t="s">
        <v>11</v>
      </c>
      <c r="C10" s="152"/>
    </row>
    <row r="11" spans="1:3" ht="12.75">
      <c r="A11" s="2" t="s">
        <v>769</v>
      </c>
      <c r="B11" s="8" t="s">
        <v>12</v>
      </c>
      <c r="C11" s="152" t="s">
        <v>779</v>
      </c>
    </row>
    <row r="12" spans="1:3" ht="12.75">
      <c r="A12" s="2" t="s">
        <v>769</v>
      </c>
      <c r="B12" s="8" t="s">
        <v>13</v>
      </c>
      <c r="C12" s="152"/>
    </row>
    <row r="13" spans="1:3" ht="12.75">
      <c r="A13" s="2" t="s">
        <v>769</v>
      </c>
      <c r="B13" s="8" t="s">
        <v>14</v>
      </c>
      <c r="C13" s="152" t="s">
        <v>779</v>
      </c>
    </row>
    <row r="14" spans="1:3" ht="12.75">
      <c r="A14" s="2" t="s">
        <v>769</v>
      </c>
      <c r="B14" s="8" t="s">
        <v>15</v>
      </c>
      <c r="C14" s="152" t="s">
        <v>779</v>
      </c>
    </row>
    <row r="15" spans="1:3" ht="12.75">
      <c r="A15" s="2" t="s">
        <v>769</v>
      </c>
      <c r="B15" s="8" t="s">
        <v>16</v>
      </c>
      <c r="C15" s="152" t="s">
        <v>779</v>
      </c>
    </row>
    <row r="16" spans="1:3" ht="12.75">
      <c r="A16" s="2" t="s">
        <v>769</v>
      </c>
      <c r="B16" s="8" t="s">
        <v>17</v>
      </c>
      <c r="C16" s="152"/>
    </row>
    <row r="17" spans="1:3" ht="12.75">
      <c r="A17" s="2" t="s">
        <v>769</v>
      </c>
      <c r="B17" s="8" t="s">
        <v>18</v>
      </c>
      <c r="C17" s="152" t="s">
        <v>779</v>
      </c>
    </row>
    <row r="18" spans="1:3" ht="12.75">
      <c r="A18" s="2" t="s">
        <v>769</v>
      </c>
      <c r="B18" s="8" t="s">
        <v>19</v>
      </c>
      <c r="C18" s="152" t="s">
        <v>779</v>
      </c>
    </row>
    <row r="19" spans="1:3" ht="12.75">
      <c r="A19" s="2" t="s">
        <v>769</v>
      </c>
      <c r="B19" s="8" t="s">
        <v>20</v>
      </c>
      <c r="C19" s="152" t="s">
        <v>779</v>
      </c>
    </row>
    <row r="20" spans="1:3" ht="12.75">
      <c r="A20" s="2" t="s">
        <v>769</v>
      </c>
      <c r="B20" s="8" t="s">
        <v>21</v>
      </c>
      <c r="C20" s="303"/>
    </row>
    <row r="21" spans="1:3" ht="12.75">
      <c r="A21" s="2" t="s">
        <v>769</v>
      </c>
      <c r="B21" s="65" t="s">
        <v>22</v>
      </c>
      <c r="C21" s="64"/>
    </row>
    <row r="22" spans="2:3" ht="12.75">
      <c r="B22" s="423" t="s">
        <v>1065</v>
      </c>
      <c r="C22" s="424"/>
    </row>
    <row r="23" spans="2:3" ht="12.75">
      <c r="B23" s="5"/>
      <c r="C23" s="5"/>
    </row>
    <row r="24" spans="1:2" ht="12.75">
      <c r="A24" s="2" t="s">
        <v>770</v>
      </c>
      <c r="B24" s="3" t="s">
        <v>759</v>
      </c>
    </row>
    <row r="26" spans="1:3" ht="24.75" customHeight="1">
      <c r="A26" s="66" t="s">
        <v>771</v>
      </c>
      <c r="B26" s="28" t="s">
        <v>23</v>
      </c>
      <c r="C26" s="28"/>
    </row>
    <row r="27" spans="1:3" ht="12.75">
      <c r="A27" s="66" t="s">
        <v>771</v>
      </c>
      <c r="B27" s="8" t="s">
        <v>24</v>
      </c>
      <c r="C27" s="152" t="s">
        <v>779</v>
      </c>
    </row>
    <row r="28" spans="1:3" ht="12.75">
      <c r="A28" s="66" t="s">
        <v>771</v>
      </c>
      <c r="B28" s="8" t="s">
        <v>25</v>
      </c>
      <c r="C28" s="152" t="s">
        <v>779</v>
      </c>
    </row>
    <row r="29" spans="1:3" ht="12.75">
      <c r="A29" s="66" t="s">
        <v>771</v>
      </c>
      <c r="B29" s="8" t="s">
        <v>26</v>
      </c>
      <c r="C29" s="152" t="s">
        <v>779</v>
      </c>
    </row>
    <row r="30" spans="1:3" ht="12.75">
      <c r="A30" s="66" t="s">
        <v>771</v>
      </c>
      <c r="B30" s="8" t="s">
        <v>27</v>
      </c>
      <c r="C30" s="152" t="s">
        <v>779</v>
      </c>
    </row>
    <row r="31" spans="1:3" ht="12.75">
      <c r="A31" s="66" t="s">
        <v>771</v>
      </c>
      <c r="B31" s="8" t="s">
        <v>467</v>
      </c>
      <c r="C31" s="152" t="s">
        <v>779</v>
      </c>
    </row>
    <row r="32" spans="1:3" ht="12.75">
      <c r="A32" s="66" t="s">
        <v>771</v>
      </c>
      <c r="B32" s="8" t="s">
        <v>28</v>
      </c>
      <c r="C32" s="152" t="s">
        <v>779</v>
      </c>
    </row>
    <row r="33" spans="1:3" ht="12.75">
      <c r="A33" s="66" t="s">
        <v>771</v>
      </c>
      <c r="B33" s="8" t="s">
        <v>463</v>
      </c>
      <c r="C33" s="152" t="s">
        <v>779</v>
      </c>
    </row>
    <row r="34" spans="1:3" ht="12.75">
      <c r="A34" s="66" t="s">
        <v>771</v>
      </c>
      <c r="B34" s="8" t="s">
        <v>29</v>
      </c>
      <c r="C34" s="152" t="s">
        <v>779</v>
      </c>
    </row>
    <row r="35" spans="1:3" ht="12.75">
      <c r="A35" s="66" t="s">
        <v>771</v>
      </c>
      <c r="B35" s="8" t="s">
        <v>30</v>
      </c>
      <c r="C35" s="152" t="s">
        <v>779</v>
      </c>
    </row>
    <row r="36" spans="1:3" ht="12.75">
      <c r="A36" s="66" t="s">
        <v>771</v>
      </c>
      <c r="B36" s="8" t="s">
        <v>31</v>
      </c>
      <c r="C36" s="152" t="s">
        <v>779</v>
      </c>
    </row>
    <row r="37" spans="1:3" ht="12.75">
      <c r="A37" s="66" t="s">
        <v>771</v>
      </c>
      <c r="B37" s="65" t="s">
        <v>283</v>
      </c>
      <c r="C37" s="64"/>
    </row>
    <row r="38" spans="2:3" ht="12.75">
      <c r="B38" s="425"/>
      <c r="C38" s="426"/>
    </row>
    <row r="40" ht="15.75">
      <c r="B40" s="22" t="s">
        <v>32</v>
      </c>
    </row>
    <row r="41" spans="2:3" ht="38.25" customHeight="1">
      <c r="B41" s="334" t="s">
        <v>985</v>
      </c>
      <c r="C41" s="349"/>
    </row>
    <row r="42" spans="1:5" ht="25.5">
      <c r="A42" s="2" t="s">
        <v>772</v>
      </c>
      <c r="B42" s="50" t="s">
        <v>986</v>
      </c>
      <c r="C42" s="308">
        <v>2128645</v>
      </c>
      <c r="E42" t="s">
        <v>1062</v>
      </c>
    </row>
    <row r="43" spans="1:3" ht="12.75">
      <c r="A43" s="2" t="s">
        <v>773</v>
      </c>
      <c r="B43" s="50" t="s">
        <v>987</v>
      </c>
      <c r="C43" s="308">
        <v>11313</v>
      </c>
    </row>
    <row r="44" spans="1:3" ht="12.75">
      <c r="A44" s="2" t="s">
        <v>774</v>
      </c>
      <c r="B44" s="50" t="s">
        <v>988</v>
      </c>
      <c r="C44" s="308">
        <v>2346524</v>
      </c>
    </row>
    <row r="45" spans="1:3" ht="12.75">
      <c r="A45" s="2" t="s">
        <v>775</v>
      </c>
      <c r="B45" s="50" t="s">
        <v>989</v>
      </c>
      <c r="C45" s="308">
        <v>29977</v>
      </c>
    </row>
    <row r="46" spans="1:3" ht="12.75">
      <c r="A46" s="2" t="s">
        <v>990</v>
      </c>
      <c r="B46" s="176" t="s">
        <v>991</v>
      </c>
      <c r="C46" s="309">
        <v>0</v>
      </c>
    </row>
  </sheetData>
  <mergeCells count="6">
    <mergeCell ref="A1:C1"/>
    <mergeCell ref="B41:C41"/>
    <mergeCell ref="A2:C2"/>
    <mergeCell ref="B3:C3"/>
    <mergeCell ref="B22:C22"/>
    <mergeCell ref="B38:C38"/>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23.25">
      <c r="A1" s="491" t="s">
        <v>204</v>
      </c>
      <c r="B1" s="491"/>
      <c r="C1" s="491"/>
      <c r="D1" s="491"/>
      <c r="E1" s="344"/>
      <c r="F1" s="344"/>
    </row>
    <row r="2" spans="1:6" ht="18">
      <c r="A2" s="379" t="s">
        <v>68</v>
      </c>
      <c r="B2" s="379"/>
      <c r="C2" s="379"/>
      <c r="D2" s="379"/>
      <c r="E2" s="344"/>
      <c r="F2" s="344"/>
    </row>
    <row r="4" spans="1:6" ht="28.5" customHeight="1">
      <c r="A4" s="2" t="s">
        <v>589</v>
      </c>
      <c r="B4" s="382" t="s">
        <v>992</v>
      </c>
      <c r="C4" s="382"/>
      <c r="D4" s="382"/>
      <c r="E4" s="441"/>
      <c r="F4" s="441"/>
    </row>
    <row r="5" spans="1:6" ht="37.5" customHeight="1">
      <c r="A5" s="2" t="s">
        <v>589</v>
      </c>
      <c r="B5" s="440"/>
      <c r="C5" s="424"/>
      <c r="D5" s="424"/>
      <c r="E5" s="106" t="s">
        <v>333</v>
      </c>
      <c r="F5" s="101" t="s">
        <v>301</v>
      </c>
    </row>
    <row r="6" spans="1:6" ht="26.25" customHeight="1">
      <c r="A6" s="2" t="s">
        <v>589</v>
      </c>
      <c r="B6" s="338" t="s">
        <v>334</v>
      </c>
      <c r="C6" s="424"/>
      <c r="D6" s="424"/>
      <c r="E6" s="134">
        <v>0.4</v>
      </c>
      <c r="F6" s="245">
        <v>0.33</v>
      </c>
    </row>
    <row r="7" spans="1:6" ht="12.75">
      <c r="A7" s="2" t="s">
        <v>589</v>
      </c>
      <c r="B7" s="338" t="s">
        <v>69</v>
      </c>
      <c r="C7" s="424"/>
      <c r="D7" s="424"/>
      <c r="E7" s="306" t="s">
        <v>1064</v>
      </c>
      <c r="F7" s="245">
        <v>0.33</v>
      </c>
    </row>
    <row r="8" spans="1:6" ht="12.75">
      <c r="A8" s="2" t="s">
        <v>589</v>
      </c>
      <c r="B8" s="338" t="s">
        <v>70</v>
      </c>
      <c r="C8" s="424"/>
      <c r="D8" s="424"/>
      <c r="E8" s="306" t="s">
        <v>1064</v>
      </c>
      <c r="F8" s="245">
        <v>0.34</v>
      </c>
    </row>
    <row r="9" spans="1:6" ht="24.75" customHeight="1">
      <c r="A9" s="2" t="s">
        <v>589</v>
      </c>
      <c r="B9" s="338" t="s">
        <v>71</v>
      </c>
      <c r="C9" s="424"/>
      <c r="D9" s="424"/>
      <c r="E9" s="262">
        <v>0.99</v>
      </c>
      <c r="F9" s="245">
        <v>0.75</v>
      </c>
    </row>
    <row r="10" spans="1:6" ht="12.75">
      <c r="A10" s="2" t="s">
        <v>589</v>
      </c>
      <c r="B10" s="338" t="s">
        <v>72</v>
      </c>
      <c r="C10" s="424"/>
      <c r="D10" s="424"/>
      <c r="E10" s="262">
        <v>0.01</v>
      </c>
      <c r="F10" s="245">
        <v>0.25</v>
      </c>
    </row>
    <row r="11" spans="1:6" ht="12.75">
      <c r="A11" s="2" t="s">
        <v>589</v>
      </c>
      <c r="B11" s="338" t="s">
        <v>73</v>
      </c>
      <c r="C11" s="424"/>
      <c r="D11" s="424"/>
      <c r="E11" s="306" t="s">
        <v>1064</v>
      </c>
      <c r="F11" s="245">
        <v>0.01</v>
      </c>
    </row>
    <row r="12" spans="1:6" ht="12.75">
      <c r="A12" s="2" t="s">
        <v>589</v>
      </c>
      <c r="B12" s="338" t="s">
        <v>74</v>
      </c>
      <c r="C12" s="424"/>
      <c r="D12" s="424"/>
      <c r="E12" s="307">
        <v>18</v>
      </c>
      <c r="F12" s="307">
        <v>20</v>
      </c>
    </row>
    <row r="13" spans="1:6" ht="12.75">
      <c r="A13" s="2" t="s">
        <v>589</v>
      </c>
      <c r="B13" s="338" t="s">
        <v>75</v>
      </c>
      <c r="C13" s="424"/>
      <c r="D13" s="424"/>
      <c r="E13" s="307">
        <v>18</v>
      </c>
      <c r="F13" s="307">
        <v>20</v>
      </c>
    </row>
    <row r="15" spans="1:6" ht="12.75">
      <c r="A15" s="2" t="s">
        <v>588</v>
      </c>
      <c r="B15" s="427" t="s">
        <v>335</v>
      </c>
      <c r="C15" s="340"/>
      <c r="D15" s="340"/>
      <c r="E15" s="439"/>
      <c r="F15" s="439"/>
    </row>
    <row r="16" spans="1:3" ht="12.75">
      <c r="A16" s="2" t="s">
        <v>588</v>
      </c>
      <c r="B16" s="7" t="s">
        <v>76</v>
      </c>
      <c r="C16" s="258" t="s">
        <v>779</v>
      </c>
    </row>
    <row r="17" spans="1:3" ht="12.75">
      <c r="A17" s="2" t="s">
        <v>588</v>
      </c>
      <c r="B17" s="7" t="s">
        <v>77</v>
      </c>
      <c r="C17" s="258" t="s">
        <v>779</v>
      </c>
    </row>
    <row r="18" spans="1:3" ht="12.75">
      <c r="A18" s="2" t="s">
        <v>588</v>
      </c>
      <c r="B18" s="7" t="s">
        <v>560</v>
      </c>
      <c r="C18" s="258" t="s">
        <v>779</v>
      </c>
    </row>
    <row r="19" spans="1:3" ht="12.75">
      <c r="A19" s="2" t="s">
        <v>588</v>
      </c>
      <c r="B19" s="7" t="s">
        <v>561</v>
      </c>
      <c r="C19" s="258" t="s">
        <v>779</v>
      </c>
    </row>
    <row r="20" spans="1:3" ht="12.75">
      <c r="A20" s="2" t="s">
        <v>588</v>
      </c>
      <c r="B20" s="7" t="s">
        <v>562</v>
      </c>
      <c r="C20" s="258" t="s">
        <v>779</v>
      </c>
    </row>
    <row r="21" spans="1:3" ht="12.75">
      <c r="A21" s="2" t="s">
        <v>588</v>
      </c>
      <c r="B21" s="7" t="s">
        <v>563</v>
      </c>
      <c r="C21" s="258" t="s">
        <v>779</v>
      </c>
    </row>
    <row r="22" spans="1:3" ht="12.75">
      <c r="A22" s="2" t="s">
        <v>588</v>
      </c>
      <c r="B22" s="7" t="s">
        <v>564</v>
      </c>
      <c r="C22" s="258"/>
    </row>
    <row r="23" spans="1:3" ht="12.75">
      <c r="A23" s="2" t="s">
        <v>588</v>
      </c>
      <c r="B23" s="7" t="s">
        <v>565</v>
      </c>
      <c r="C23" s="258" t="s">
        <v>779</v>
      </c>
    </row>
    <row r="24" spans="1:3" ht="12.75">
      <c r="A24" s="2" t="s">
        <v>588</v>
      </c>
      <c r="B24" s="7" t="s">
        <v>566</v>
      </c>
      <c r="C24" s="258" t="s">
        <v>779</v>
      </c>
    </row>
    <row r="25" spans="1:3" ht="12.75">
      <c r="A25" s="2" t="s">
        <v>588</v>
      </c>
      <c r="B25" s="7" t="s">
        <v>567</v>
      </c>
      <c r="C25" s="258" t="s">
        <v>779</v>
      </c>
    </row>
    <row r="26" spans="1:3" ht="12.75">
      <c r="A26" s="2" t="s">
        <v>588</v>
      </c>
      <c r="B26" s="7" t="s">
        <v>568</v>
      </c>
      <c r="C26" s="258" t="s">
        <v>779</v>
      </c>
    </row>
    <row r="27" spans="1:3" ht="12.75">
      <c r="A27" s="2" t="s">
        <v>588</v>
      </c>
      <c r="B27" s="7" t="s">
        <v>569</v>
      </c>
      <c r="C27" s="258" t="s">
        <v>779</v>
      </c>
    </row>
    <row r="28" spans="1:3" ht="12.75">
      <c r="A28" s="2" t="s">
        <v>588</v>
      </c>
      <c r="B28" s="7" t="s">
        <v>570</v>
      </c>
      <c r="C28" s="258" t="s">
        <v>779</v>
      </c>
    </row>
    <row r="29" spans="1:3" ht="12.75">
      <c r="A29" s="2" t="s">
        <v>588</v>
      </c>
      <c r="B29" s="7" t="s">
        <v>571</v>
      </c>
      <c r="C29" s="258" t="s">
        <v>779</v>
      </c>
    </row>
    <row r="30" spans="1:3" ht="12.75">
      <c r="A30" s="2" t="s">
        <v>588</v>
      </c>
      <c r="B30" s="7" t="s">
        <v>572</v>
      </c>
      <c r="C30" s="258" t="s">
        <v>779</v>
      </c>
    </row>
    <row r="31" spans="1:3" ht="12.75">
      <c r="A31" s="2" t="s">
        <v>588</v>
      </c>
      <c r="B31" s="7" t="s">
        <v>573</v>
      </c>
      <c r="C31" s="258" t="s">
        <v>779</v>
      </c>
    </row>
    <row r="32" spans="1:3" ht="12.75">
      <c r="A32" s="2" t="s">
        <v>588</v>
      </c>
      <c r="B32" s="7" t="s">
        <v>574</v>
      </c>
      <c r="C32" s="258" t="s">
        <v>779</v>
      </c>
    </row>
    <row r="33" spans="1:3" ht="12.75">
      <c r="A33" s="2" t="s">
        <v>588</v>
      </c>
      <c r="B33" s="7" t="s">
        <v>575</v>
      </c>
      <c r="C33" s="258" t="s">
        <v>779</v>
      </c>
    </row>
    <row r="35" spans="1:7" ht="12.75">
      <c r="A35" s="2" t="s">
        <v>587</v>
      </c>
      <c r="B35" s="434" t="s">
        <v>760</v>
      </c>
      <c r="C35" s="382"/>
      <c r="D35" s="382"/>
      <c r="E35" s="435"/>
      <c r="F35" s="436"/>
      <c r="G35" s="170"/>
    </row>
    <row r="36" spans="1:8" s="102" customFormat="1" ht="25.5">
      <c r="A36" s="2" t="s">
        <v>587</v>
      </c>
      <c r="B36" s="103"/>
      <c r="C36" s="433" t="s">
        <v>339</v>
      </c>
      <c r="D36" s="433"/>
      <c r="E36" s="104" t="s">
        <v>341</v>
      </c>
      <c r="F36" s="437" t="s">
        <v>340</v>
      </c>
      <c r="G36" s="438"/>
      <c r="H36" s="105"/>
    </row>
    <row r="37" spans="1:8" ht="12.75">
      <c r="A37" s="2" t="s">
        <v>587</v>
      </c>
      <c r="B37" s="63" t="s">
        <v>336</v>
      </c>
      <c r="C37" s="430" t="s">
        <v>779</v>
      </c>
      <c r="D37" s="431"/>
      <c r="E37" s="190"/>
      <c r="F37" s="352"/>
      <c r="G37" s="398"/>
      <c r="H37" s="42"/>
    </row>
    <row r="38" spans="1:8" ht="12.75">
      <c r="A38" s="2" t="s">
        <v>587</v>
      </c>
      <c r="B38" s="63" t="s">
        <v>337</v>
      </c>
      <c r="C38" s="432"/>
      <c r="D38" s="431"/>
      <c r="E38" s="190"/>
      <c r="F38" s="352"/>
      <c r="G38" s="398"/>
      <c r="H38" s="42"/>
    </row>
    <row r="39" spans="1:8" ht="12.75">
      <c r="A39" s="2" t="s">
        <v>587</v>
      </c>
      <c r="B39" s="63" t="s">
        <v>338</v>
      </c>
      <c r="C39" s="432"/>
      <c r="D39" s="431"/>
      <c r="E39" s="190"/>
      <c r="F39" s="352"/>
      <c r="G39" s="398"/>
      <c r="H39" s="42"/>
    </row>
    <row r="41" spans="1:6" ht="26.25" customHeight="1">
      <c r="A41" s="2" t="s">
        <v>586</v>
      </c>
      <c r="B41" s="427" t="s">
        <v>342</v>
      </c>
      <c r="C41" s="340"/>
      <c r="D41" s="340"/>
      <c r="E41" s="340"/>
      <c r="F41" s="340"/>
    </row>
    <row r="42" spans="1:3" ht="12.75">
      <c r="A42" s="2" t="s">
        <v>586</v>
      </c>
      <c r="B42" s="7" t="s">
        <v>576</v>
      </c>
      <c r="C42" s="258" t="s">
        <v>779</v>
      </c>
    </row>
    <row r="43" spans="1:3" ht="12.75">
      <c r="A43" s="2" t="s">
        <v>586</v>
      </c>
      <c r="B43" s="7" t="s">
        <v>577</v>
      </c>
      <c r="C43" s="258" t="s">
        <v>779</v>
      </c>
    </row>
    <row r="44" spans="1:3" ht="12.75">
      <c r="A44" s="2" t="s">
        <v>586</v>
      </c>
      <c r="B44" s="7" t="s">
        <v>578</v>
      </c>
      <c r="C44" s="258" t="s">
        <v>779</v>
      </c>
    </row>
    <row r="45" spans="1:3" ht="25.5">
      <c r="A45" s="2" t="s">
        <v>586</v>
      </c>
      <c r="B45" s="7" t="s">
        <v>579</v>
      </c>
      <c r="C45" s="258"/>
    </row>
    <row r="46" spans="1:3" ht="12.75">
      <c r="A46" s="2" t="s">
        <v>586</v>
      </c>
      <c r="B46" s="7" t="s">
        <v>580</v>
      </c>
      <c r="C46" s="258"/>
    </row>
    <row r="47" spans="1:3" ht="27.75" customHeight="1">
      <c r="A47" s="2" t="s">
        <v>586</v>
      </c>
      <c r="B47" s="7" t="s">
        <v>581</v>
      </c>
      <c r="C47" s="258"/>
    </row>
    <row r="48" spans="1:3" ht="24.75" customHeight="1">
      <c r="A48" s="2" t="s">
        <v>586</v>
      </c>
      <c r="B48" s="7" t="s">
        <v>582</v>
      </c>
      <c r="C48" s="258"/>
    </row>
    <row r="49" spans="1:3" ht="12.75">
      <c r="A49" s="2" t="s">
        <v>586</v>
      </c>
      <c r="B49" s="7" t="s">
        <v>583</v>
      </c>
      <c r="C49" s="258" t="s">
        <v>779</v>
      </c>
    </row>
    <row r="50" spans="1:3" ht="12.75">
      <c r="A50" s="2" t="s">
        <v>586</v>
      </c>
      <c r="B50" s="7" t="s">
        <v>584</v>
      </c>
      <c r="C50" s="258"/>
    </row>
    <row r="51" spans="1:4" ht="15.75" customHeight="1">
      <c r="A51" s="2" t="s">
        <v>586</v>
      </c>
      <c r="B51" s="107" t="s">
        <v>585</v>
      </c>
      <c r="C51" s="258"/>
      <c r="D51" s="29"/>
    </row>
    <row r="52" spans="1:3" ht="12.75">
      <c r="A52" s="2"/>
      <c r="B52" s="428"/>
      <c r="C52" s="429"/>
    </row>
  </sheetData>
  <mergeCells count="24">
    <mergeCell ref="A1:F1"/>
    <mergeCell ref="B15:F15"/>
    <mergeCell ref="B9:D9"/>
    <mergeCell ref="A2:F2"/>
    <mergeCell ref="B5:D5"/>
    <mergeCell ref="B6:D6"/>
    <mergeCell ref="B8:D8"/>
    <mergeCell ref="B7:D7"/>
    <mergeCell ref="B4:F4"/>
    <mergeCell ref="F38:G38"/>
    <mergeCell ref="F39:G39"/>
    <mergeCell ref="C36:D36"/>
    <mergeCell ref="B35:F35"/>
    <mergeCell ref="F36:G36"/>
    <mergeCell ref="B41:F41"/>
    <mergeCell ref="B52:C52"/>
    <mergeCell ref="B10:D10"/>
    <mergeCell ref="B11:D11"/>
    <mergeCell ref="B12:D12"/>
    <mergeCell ref="B13:D13"/>
    <mergeCell ref="C37:D37"/>
    <mergeCell ref="C38:D38"/>
    <mergeCell ref="C39:D39"/>
    <mergeCell ref="F37:G37"/>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52"/>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6" ht="23.25">
      <c r="A1" s="491" t="s">
        <v>204</v>
      </c>
      <c r="B1" s="491"/>
      <c r="C1" s="491"/>
      <c r="D1" s="491"/>
      <c r="E1" s="491"/>
      <c r="F1" s="493"/>
    </row>
    <row r="2" spans="1:5" ht="18">
      <c r="A2" s="379" t="s">
        <v>343</v>
      </c>
      <c r="B2" s="379"/>
      <c r="C2" s="379"/>
      <c r="D2" s="379"/>
      <c r="E2" s="379"/>
    </row>
    <row r="4" spans="2:5" ht="27.75" customHeight="1">
      <c r="B4" s="427" t="s">
        <v>993</v>
      </c>
      <c r="C4" s="427"/>
      <c r="D4" s="427"/>
      <c r="E4" s="427"/>
    </row>
    <row r="5" spans="1:5" s="170" customFormat="1" ht="12.75">
      <c r="A5" s="167"/>
      <c r="B5" s="58"/>
      <c r="C5" s="58"/>
      <c r="D5" s="58"/>
      <c r="E5" s="58"/>
    </row>
    <row r="6" spans="1:5" s="170" customFormat="1" ht="42.75" customHeight="1">
      <c r="A6" s="177"/>
      <c r="B6" s="453" t="s">
        <v>694</v>
      </c>
      <c r="C6" s="381"/>
      <c r="D6" s="381"/>
      <c r="E6" s="381"/>
    </row>
    <row r="7" spans="1:5" s="170" customFormat="1" ht="12.75">
      <c r="A7" s="167"/>
      <c r="B7" s="166"/>
      <c r="C7" s="58"/>
      <c r="D7" s="75"/>
      <c r="E7" s="178"/>
    </row>
    <row r="8" spans="1:5" ht="12.75">
      <c r="A8" s="2"/>
      <c r="B8" s="2"/>
      <c r="C8" s="2"/>
      <c r="D8" s="2"/>
      <c r="E8" s="2"/>
    </row>
    <row r="9" spans="1:5" ht="117" customHeight="1">
      <c r="A9" s="2" t="s">
        <v>358</v>
      </c>
      <c r="B9" s="331" t="s">
        <v>82</v>
      </c>
      <c r="C9" s="381"/>
      <c r="D9" s="381"/>
      <c r="E9" s="381"/>
    </row>
    <row r="10" spans="1:5" ht="12.75">
      <c r="A10" s="2"/>
      <c r="C10" s="46"/>
      <c r="D10" s="2"/>
      <c r="E10" s="2"/>
    </row>
    <row r="11" spans="1:4" ht="12.75">
      <c r="A11" s="2" t="s">
        <v>358</v>
      </c>
      <c r="B11" s="95"/>
      <c r="C11" s="110" t="s">
        <v>344</v>
      </c>
      <c r="D11" s="110" t="s">
        <v>301</v>
      </c>
    </row>
    <row r="12" spans="1:4" ht="25.5">
      <c r="A12" s="2" t="s">
        <v>358</v>
      </c>
      <c r="B12" s="74" t="s">
        <v>397</v>
      </c>
      <c r="C12" s="112"/>
      <c r="D12" s="112"/>
    </row>
    <row r="13" spans="1:4" ht="38.25">
      <c r="A13" s="2" t="s">
        <v>358</v>
      </c>
      <c r="B13" s="74" t="s">
        <v>398</v>
      </c>
      <c r="C13" s="320">
        <v>4330</v>
      </c>
      <c r="D13" s="320">
        <v>4330</v>
      </c>
    </row>
    <row r="14" spans="1:4" ht="25.5">
      <c r="A14" s="2" t="s">
        <v>358</v>
      </c>
      <c r="B14" s="74" t="s">
        <v>399</v>
      </c>
      <c r="C14" s="320"/>
      <c r="D14" s="320"/>
    </row>
    <row r="15" spans="1:4" ht="25.5">
      <c r="A15" s="2" t="s">
        <v>358</v>
      </c>
      <c r="B15" s="74" t="s">
        <v>400</v>
      </c>
      <c r="C15" s="320">
        <v>19030</v>
      </c>
      <c r="D15" s="320">
        <v>19030</v>
      </c>
    </row>
    <row r="16" spans="1:4" ht="25.5">
      <c r="A16" s="2" t="s">
        <v>358</v>
      </c>
      <c r="B16" s="7" t="s">
        <v>401</v>
      </c>
      <c r="C16" s="320">
        <v>19030</v>
      </c>
      <c r="D16" s="320">
        <v>19030</v>
      </c>
    </row>
    <row r="17" spans="1:4" ht="12.75">
      <c r="A17" s="2"/>
      <c r="B17" s="111"/>
      <c r="C17" s="321"/>
      <c r="D17" s="322"/>
    </row>
    <row r="18" spans="1:4" ht="12.75">
      <c r="A18" s="2" t="s">
        <v>358</v>
      </c>
      <c r="B18" s="7" t="s">
        <v>524</v>
      </c>
      <c r="C18" s="320">
        <v>2766</v>
      </c>
      <c r="D18" s="320">
        <v>2766</v>
      </c>
    </row>
    <row r="19" spans="1:4" ht="12.75">
      <c r="A19" s="2"/>
      <c r="B19" s="111"/>
      <c r="C19" s="321"/>
      <c r="D19" s="322"/>
    </row>
    <row r="20" spans="1:4" ht="25.5">
      <c r="A20" s="2" t="s">
        <v>358</v>
      </c>
      <c r="B20" s="7" t="s">
        <v>525</v>
      </c>
      <c r="C20" s="320">
        <f>3630+2436</f>
        <v>6066</v>
      </c>
      <c r="D20" s="320">
        <f>3630+2436</f>
        <v>6066</v>
      </c>
    </row>
    <row r="21" spans="1:4" ht="25.5">
      <c r="A21" s="2" t="s">
        <v>358</v>
      </c>
      <c r="B21" s="7" t="s">
        <v>526</v>
      </c>
      <c r="C21" s="320">
        <v>3630</v>
      </c>
      <c r="D21" s="320">
        <v>3630</v>
      </c>
    </row>
    <row r="22" spans="1:4" ht="25.5">
      <c r="A22" s="2" t="s">
        <v>358</v>
      </c>
      <c r="B22" s="7" t="s">
        <v>527</v>
      </c>
      <c r="C22" s="320">
        <v>2436</v>
      </c>
      <c r="D22" s="320">
        <v>2436</v>
      </c>
    </row>
    <row r="24" spans="1:4" ht="38.25" customHeight="1">
      <c r="A24" s="2" t="s">
        <v>358</v>
      </c>
      <c r="B24" s="452" t="s">
        <v>528</v>
      </c>
      <c r="C24" s="354"/>
      <c r="D24" s="113"/>
    </row>
    <row r="25" spans="1:4" ht="12.75">
      <c r="A25" s="2"/>
      <c r="B25" s="42"/>
      <c r="C25" s="42"/>
      <c r="D25" s="114"/>
    </row>
    <row r="26" spans="1:5" ht="12.75">
      <c r="A26" s="2" t="s">
        <v>358</v>
      </c>
      <c r="B26" s="446" t="s">
        <v>529</v>
      </c>
      <c r="C26" s="447"/>
      <c r="D26" s="447"/>
      <c r="E26" s="448"/>
    </row>
    <row r="27" spans="1:5" ht="12.75">
      <c r="A27" s="2"/>
      <c r="B27" s="449"/>
      <c r="C27" s="442"/>
      <c r="D27" s="442"/>
      <c r="E27" s="450"/>
    </row>
    <row r="29" spans="1:5" ht="12.75">
      <c r="A29" s="2" t="s">
        <v>530</v>
      </c>
      <c r="B29" s="414"/>
      <c r="C29" s="445"/>
      <c r="D29" s="33" t="s">
        <v>346</v>
      </c>
      <c r="E29" s="33" t="s">
        <v>347</v>
      </c>
    </row>
    <row r="30" spans="1:5" ht="25.5" customHeight="1">
      <c r="A30" s="2" t="s">
        <v>530</v>
      </c>
      <c r="B30" s="443" t="s">
        <v>345</v>
      </c>
      <c r="C30" s="444"/>
      <c r="D30" s="307">
        <v>12</v>
      </c>
      <c r="E30" s="307">
        <v>18</v>
      </c>
    </row>
    <row r="32" spans="1:5" ht="12.75">
      <c r="A32" s="2" t="s">
        <v>531</v>
      </c>
      <c r="B32" s="414"/>
      <c r="C32" s="445"/>
      <c r="D32" s="33" t="s">
        <v>975</v>
      </c>
      <c r="E32" s="33" t="s">
        <v>976</v>
      </c>
    </row>
    <row r="33" spans="1:5" ht="27.75" customHeight="1">
      <c r="A33" s="2" t="s">
        <v>531</v>
      </c>
      <c r="B33" s="443" t="s">
        <v>534</v>
      </c>
      <c r="C33" s="444"/>
      <c r="D33" s="72"/>
      <c r="E33" s="258" t="s">
        <v>779</v>
      </c>
    </row>
    <row r="35" spans="1:5" ht="12.75">
      <c r="A35" s="2" t="s">
        <v>532</v>
      </c>
      <c r="B35" s="446" t="s">
        <v>535</v>
      </c>
      <c r="C35" s="447"/>
      <c r="D35" s="447"/>
      <c r="E35" s="448"/>
    </row>
    <row r="36" spans="1:5" ht="12.75">
      <c r="A36" s="2"/>
      <c r="B36" s="449"/>
      <c r="C36" s="442"/>
      <c r="D36" s="442"/>
      <c r="E36" s="450"/>
    </row>
    <row r="37" spans="2:5" ht="12.75">
      <c r="B37" s="451"/>
      <c r="C37" s="451"/>
      <c r="D37" s="451"/>
      <c r="E37" s="451"/>
    </row>
    <row r="38" spans="1:5" ht="12.75">
      <c r="A38" s="2" t="s">
        <v>533</v>
      </c>
      <c r="B38" s="382" t="s">
        <v>348</v>
      </c>
      <c r="C38" s="442"/>
      <c r="D38" s="442"/>
      <c r="E38" s="442"/>
    </row>
    <row r="39" spans="1:5" ht="25.5">
      <c r="A39" s="2" t="s">
        <v>533</v>
      </c>
      <c r="B39" s="95"/>
      <c r="C39" s="99" t="s">
        <v>349</v>
      </c>
      <c r="D39" s="99" t="s">
        <v>350</v>
      </c>
      <c r="E39" s="99" t="s">
        <v>351</v>
      </c>
    </row>
    <row r="40" spans="1:5" ht="12.75">
      <c r="A40" s="2" t="s">
        <v>533</v>
      </c>
      <c r="B40" s="8" t="s">
        <v>352</v>
      </c>
      <c r="C40" s="113"/>
      <c r="D40" s="113"/>
      <c r="E40" s="113"/>
    </row>
    <row r="41" spans="1:5" ht="12.75">
      <c r="A41" s="2" t="s">
        <v>533</v>
      </c>
      <c r="B41" s="8" t="s">
        <v>353</v>
      </c>
      <c r="C41" s="115"/>
      <c r="D41" s="115"/>
      <c r="E41" s="113"/>
    </row>
    <row r="42" spans="1:5" ht="12.75">
      <c r="A42" s="2" t="s">
        <v>533</v>
      </c>
      <c r="B42" s="8" t="s">
        <v>354</v>
      </c>
      <c r="C42" s="115"/>
      <c r="D42" s="113"/>
      <c r="E42" s="113"/>
    </row>
    <row r="43" spans="1:5" ht="12.75">
      <c r="A43" s="2" t="s">
        <v>533</v>
      </c>
      <c r="B43" s="8" t="s">
        <v>355</v>
      </c>
      <c r="C43" s="113"/>
      <c r="D43" s="113"/>
      <c r="E43" s="113"/>
    </row>
    <row r="44" spans="1:5" ht="12.75">
      <c r="A44" s="2" t="s">
        <v>533</v>
      </c>
      <c r="B44" s="8" t="s">
        <v>356</v>
      </c>
      <c r="C44" s="113"/>
      <c r="D44" s="113"/>
      <c r="E44" s="113"/>
    </row>
    <row r="47" spans="1:3" ht="12.75">
      <c r="A47" s="2" t="s">
        <v>698</v>
      </c>
      <c r="B47" s="382" t="s">
        <v>357</v>
      </c>
      <c r="C47" s="382"/>
    </row>
    <row r="48" spans="1:3" ht="25.5">
      <c r="A48" s="2" t="s">
        <v>698</v>
      </c>
      <c r="B48" s="74" t="s">
        <v>83</v>
      </c>
      <c r="C48" s="116"/>
    </row>
    <row r="49" spans="1:3" ht="25.5">
      <c r="A49" s="2" t="s">
        <v>698</v>
      </c>
      <c r="B49" s="74" t="s">
        <v>86</v>
      </c>
      <c r="C49" s="323">
        <v>170</v>
      </c>
    </row>
    <row r="50" spans="1:3" ht="25.5">
      <c r="A50" s="2" t="s">
        <v>698</v>
      </c>
      <c r="B50" s="74" t="s">
        <v>399</v>
      </c>
      <c r="C50" s="116"/>
    </row>
    <row r="51" spans="1:3" ht="25.5">
      <c r="A51" s="2" t="s">
        <v>698</v>
      </c>
      <c r="B51" s="74" t="s">
        <v>85</v>
      </c>
      <c r="C51" s="323">
        <v>675</v>
      </c>
    </row>
    <row r="52" spans="1:3" ht="25.5">
      <c r="A52" s="2" t="s">
        <v>698</v>
      </c>
      <c r="B52" s="74" t="s">
        <v>84</v>
      </c>
      <c r="C52" s="323">
        <v>675</v>
      </c>
    </row>
  </sheetData>
  <mergeCells count="15">
    <mergeCell ref="A1:E1"/>
    <mergeCell ref="A2:E2"/>
    <mergeCell ref="B37:E37"/>
    <mergeCell ref="B4:E4"/>
    <mergeCell ref="B9:E9"/>
    <mergeCell ref="B24:C24"/>
    <mergeCell ref="B29:C29"/>
    <mergeCell ref="B26:E27"/>
    <mergeCell ref="B6:E6"/>
    <mergeCell ref="B38:E38"/>
    <mergeCell ref="B47:C47"/>
    <mergeCell ref="B30:C30"/>
    <mergeCell ref="B32:C32"/>
    <mergeCell ref="B33:C33"/>
    <mergeCell ref="B35:E36"/>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4"/>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5.421875" style="0" customWidth="1"/>
    <col min="4" max="4" width="10.28125" style="0" customWidth="1"/>
    <col min="5" max="5" width="19.7109375" style="0" customWidth="1"/>
    <col min="6" max="6" width="15.57421875" style="0" customWidth="1"/>
  </cols>
  <sheetData>
    <row r="1" spans="1:6" ht="23.25">
      <c r="A1" s="491" t="s">
        <v>204</v>
      </c>
      <c r="B1" s="491"/>
      <c r="C1" s="491"/>
      <c r="D1" s="491"/>
      <c r="E1" s="344"/>
      <c r="F1" s="344"/>
    </row>
    <row r="2" spans="1:6" ht="18">
      <c r="A2" s="379" t="s">
        <v>699</v>
      </c>
      <c r="B2" s="379"/>
      <c r="C2" s="379"/>
      <c r="D2" s="379"/>
      <c r="E2" s="379"/>
      <c r="F2" s="379"/>
    </row>
    <row r="4" spans="2:4" ht="15.75">
      <c r="B4" s="418" t="s">
        <v>700</v>
      </c>
      <c r="C4" s="469"/>
      <c r="D4" s="469"/>
    </row>
    <row r="5" spans="1:6" ht="116.25" customHeight="1">
      <c r="A5" s="2"/>
      <c r="B5" s="408" t="s">
        <v>402</v>
      </c>
      <c r="C5" s="340"/>
      <c r="D5" s="340"/>
      <c r="E5" s="340"/>
      <c r="F5" s="340"/>
    </row>
    <row r="6" spans="1:6" ht="12.75">
      <c r="A6" s="2"/>
      <c r="B6" s="94"/>
      <c r="C6" s="6"/>
      <c r="D6" s="6"/>
      <c r="E6" s="6"/>
      <c r="F6" s="6"/>
    </row>
    <row r="7" spans="1:6" ht="25.5">
      <c r="A7" s="2" t="s">
        <v>244</v>
      </c>
      <c r="B7" s="470"/>
      <c r="C7" s="471"/>
      <c r="D7" s="471"/>
      <c r="E7" s="56" t="s">
        <v>403</v>
      </c>
      <c r="F7" s="104" t="s">
        <v>87</v>
      </c>
    </row>
    <row r="8" spans="1:6" ht="27" customHeight="1">
      <c r="A8" s="2" t="s">
        <v>244</v>
      </c>
      <c r="B8" s="472" t="s">
        <v>258</v>
      </c>
      <c r="C8" s="473"/>
      <c r="D8" s="473"/>
      <c r="E8" s="130"/>
      <c r="F8" s="313" t="s">
        <v>779</v>
      </c>
    </row>
    <row r="9" spans="1:6" ht="12.75">
      <c r="A9" s="2"/>
      <c r="B9" s="179"/>
      <c r="C9" s="42"/>
      <c r="D9" s="42"/>
      <c r="E9" s="180"/>
      <c r="F9" s="180"/>
    </row>
    <row r="10" spans="1:6" ht="12.75" customHeight="1">
      <c r="A10" s="2" t="s">
        <v>246</v>
      </c>
      <c r="B10" s="381" t="s">
        <v>812</v>
      </c>
      <c r="C10" s="381"/>
      <c r="D10" s="381"/>
      <c r="E10" s="381"/>
      <c r="F10" s="381"/>
    </row>
    <row r="11" spans="1:4" ht="12.75">
      <c r="A11" s="2" t="s">
        <v>246</v>
      </c>
      <c r="B11" s="461" t="s">
        <v>813</v>
      </c>
      <c r="C11" s="461"/>
      <c r="D11" s="258" t="s">
        <v>779</v>
      </c>
    </row>
    <row r="12" spans="1:4" ht="12.75">
      <c r="A12" s="2" t="s">
        <v>246</v>
      </c>
      <c r="B12" s="460" t="s">
        <v>814</v>
      </c>
      <c r="C12" s="460"/>
      <c r="D12" s="72"/>
    </row>
    <row r="13" spans="1:4" ht="12.75">
      <c r="A13" s="2" t="s">
        <v>246</v>
      </c>
      <c r="B13" s="460" t="s">
        <v>815</v>
      </c>
      <c r="C13" s="460"/>
      <c r="D13" s="72"/>
    </row>
    <row r="15" spans="1:6" ht="59.25">
      <c r="A15" s="2" t="s">
        <v>244</v>
      </c>
      <c r="B15" s="454"/>
      <c r="C15" s="455"/>
      <c r="D15" s="456"/>
      <c r="E15" s="35" t="s">
        <v>309</v>
      </c>
      <c r="F15" s="35" t="s">
        <v>310</v>
      </c>
    </row>
    <row r="16" spans="1:6" ht="15">
      <c r="A16" s="2" t="s">
        <v>244</v>
      </c>
      <c r="B16" s="457" t="s">
        <v>701</v>
      </c>
      <c r="C16" s="458"/>
      <c r="D16" s="458"/>
      <c r="E16" s="458"/>
      <c r="F16" s="459"/>
    </row>
    <row r="17" spans="1:6" ht="12.75" customHeight="1">
      <c r="A17" s="2" t="s">
        <v>244</v>
      </c>
      <c r="B17" s="452" t="s">
        <v>702</v>
      </c>
      <c r="C17" s="353"/>
      <c r="D17" s="354"/>
      <c r="E17" s="117">
        <v>1383303</v>
      </c>
      <c r="F17" s="117">
        <v>0</v>
      </c>
    </row>
    <row r="18" spans="1:6" ht="26.25" customHeight="1">
      <c r="A18" s="2" t="s">
        <v>244</v>
      </c>
      <c r="B18" s="452" t="s">
        <v>404</v>
      </c>
      <c r="C18" s="353"/>
      <c r="D18" s="354"/>
      <c r="E18" s="117">
        <v>1897015</v>
      </c>
      <c r="F18" s="117">
        <v>94500</v>
      </c>
    </row>
    <row r="19" spans="1:6" ht="40.5" customHeight="1">
      <c r="A19" s="2" t="s">
        <v>244</v>
      </c>
      <c r="B19" s="452" t="s">
        <v>260</v>
      </c>
      <c r="C19" s="353"/>
      <c r="D19" s="354"/>
      <c r="E19" s="117">
        <v>4025744</v>
      </c>
      <c r="F19" s="117">
        <v>947321</v>
      </c>
    </row>
    <row r="20" spans="1:6" ht="27.75" customHeight="1">
      <c r="A20" s="2" t="s">
        <v>244</v>
      </c>
      <c r="B20" s="452" t="s">
        <v>259</v>
      </c>
      <c r="C20" s="353"/>
      <c r="D20" s="354"/>
      <c r="E20" s="117">
        <v>880349</v>
      </c>
      <c r="F20" s="117">
        <v>930932</v>
      </c>
    </row>
    <row r="21" spans="1:6" ht="12.75" customHeight="1">
      <c r="A21" s="2" t="s">
        <v>244</v>
      </c>
      <c r="B21" s="462" t="s">
        <v>1011</v>
      </c>
      <c r="C21" s="463"/>
      <c r="D21" s="464"/>
      <c r="E21" s="118">
        <f>SUM(E17:E20)</f>
        <v>8186411</v>
      </c>
      <c r="F21" s="118">
        <f>SUM(F17:F20)</f>
        <v>1972753</v>
      </c>
    </row>
    <row r="22" spans="1:6" ht="15">
      <c r="A22" s="2" t="s">
        <v>244</v>
      </c>
      <c r="B22" s="457" t="s">
        <v>1012</v>
      </c>
      <c r="C22" s="458"/>
      <c r="D22" s="458"/>
      <c r="E22" s="458"/>
      <c r="F22" s="459"/>
    </row>
    <row r="23" spans="1:6" ht="12.75" customHeight="1">
      <c r="A23" s="2" t="s">
        <v>244</v>
      </c>
      <c r="B23" s="452" t="s">
        <v>1013</v>
      </c>
      <c r="C23" s="353"/>
      <c r="D23" s="354"/>
      <c r="E23" s="119">
        <v>6734715</v>
      </c>
      <c r="F23" s="119">
        <v>3571401</v>
      </c>
    </row>
    <row r="24" spans="1:6" ht="12.75" customHeight="1">
      <c r="A24" s="2" t="s">
        <v>244</v>
      </c>
      <c r="B24" s="452" t="s">
        <v>88</v>
      </c>
      <c r="C24" s="353"/>
      <c r="D24" s="354"/>
      <c r="E24" s="119">
        <v>38011</v>
      </c>
      <c r="F24" s="95"/>
    </row>
    <row r="25" spans="1:6" ht="25.5" customHeight="1">
      <c r="A25" s="2" t="s">
        <v>244</v>
      </c>
      <c r="B25" s="452" t="s">
        <v>405</v>
      </c>
      <c r="C25" s="353"/>
      <c r="D25" s="354"/>
      <c r="E25" s="119">
        <v>0</v>
      </c>
      <c r="F25" s="120">
        <v>0</v>
      </c>
    </row>
    <row r="26" spans="1:6" ht="12.75" customHeight="1">
      <c r="A26" s="2" t="s">
        <v>244</v>
      </c>
      <c r="B26" s="462" t="s">
        <v>1014</v>
      </c>
      <c r="C26" s="463"/>
      <c r="D26" s="464"/>
      <c r="E26" s="118">
        <f>SUM(E23:E25)</f>
        <v>6772726</v>
      </c>
      <c r="F26" s="118">
        <f>SUM(F23,F25)</f>
        <v>3571401</v>
      </c>
    </row>
    <row r="27" spans="1:6" ht="15">
      <c r="A27" s="2" t="s">
        <v>244</v>
      </c>
      <c r="B27" s="457" t="s">
        <v>235</v>
      </c>
      <c r="C27" s="458"/>
      <c r="D27" s="458"/>
      <c r="E27" s="458"/>
      <c r="F27" s="459"/>
    </row>
    <row r="28" spans="1:6" ht="12.75" customHeight="1">
      <c r="A28" s="2" t="s">
        <v>244</v>
      </c>
      <c r="B28" s="352" t="s">
        <v>1015</v>
      </c>
      <c r="C28" s="329"/>
      <c r="D28" s="398"/>
      <c r="E28" s="119">
        <v>2758272</v>
      </c>
      <c r="F28" s="119">
        <v>2246724</v>
      </c>
    </row>
    <row r="29" spans="1:6" ht="38.25" customHeight="1">
      <c r="A29" s="2" t="s">
        <v>244</v>
      </c>
      <c r="B29" s="352" t="s">
        <v>406</v>
      </c>
      <c r="C29" s="329"/>
      <c r="D29" s="398"/>
      <c r="E29" s="119">
        <v>1009870</v>
      </c>
      <c r="F29" s="119">
        <v>0</v>
      </c>
    </row>
    <row r="30" spans="1:6" ht="12.75" customHeight="1">
      <c r="A30" s="2" t="s">
        <v>244</v>
      </c>
      <c r="B30" s="352" t="s">
        <v>1016</v>
      </c>
      <c r="C30" s="329"/>
      <c r="D30" s="398"/>
      <c r="E30" s="119">
        <v>647334</v>
      </c>
      <c r="F30" s="119">
        <v>2874837</v>
      </c>
    </row>
    <row r="31" spans="1:6" ht="12.75">
      <c r="A31" s="2"/>
      <c r="B31" s="75"/>
      <c r="C31" s="75"/>
      <c r="D31" s="75"/>
      <c r="E31" s="310"/>
      <c r="F31" s="310"/>
    </row>
    <row r="32" ht="63.75" customHeight="1"/>
    <row r="33" spans="1:6" ht="12.75">
      <c r="A33" s="2" t="s">
        <v>245</v>
      </c>
      <c r="B33" s="427" t="s">
        <v>102</v>
      </c>
      <c r="C33" s="381"/>
      <c r="D33" s="381"/>
      <c r="E33" s="381"/>
      <c r="F33" s="381"/>
    </row>
    <row r="34" spans="1:6" ht="36">
      <c r="A34" s="2" t="s">
        <v>245</v>
      </c>
      <c r="B34" s="132"/>
      <c r="C34" s="133"/>
      <c r="D34" s="30" t="s">
        <v>1017</v>
      </c>
      <c r="E34" s="30" t="s">
        <v>1018</v>
      </c>
      <c r="F34" s="30" t="s">
        <v>108</v>
      </c>
    </row>
    <row r="35" spans="1:6" ht="24.75" customHeight="1">
      <c r="A35" s="2" t="s">
        <v>245</v>
      </c>
      <c r="B35" s="121" t="s">
        <v>109</v>
      </c>
      <c r="C35" s="122" t="s">
        <v>89</v>
      </c>
      <c r="D35" s="312">
        <v>1325</v>
      </c>
      <c r="E35" s="312">
        <v>5652</v>
      </c>
      <c r="F35" s="311"/>
    </row>
    <row r="36" spans="1:6" ht="24">
      <c r="A36" s="2" t="s">
        <v>245</v>
      </c>
      <c r="B36" s="121" t="s">
        <v>112</v>
      </c>
      <c r="C36" s="122" t="s">
        <v>407</v>
      </c>
      <c r="D36" s="123">
        <v>612</v>
      </c>
      <c r="E36" s="123">
        <v>2309</v>
      </c>
      <c r="F36" s="123"/>
    </row>
    <row r="37" spans="1:6" ht="24">
      <c r="A37" s="2" t="s">
        <v>245</v>
      </c>
      <c r="B37" s="121" t="s">
        <v>113</v>
      </c>
      <c r="C37" s="122" t="s">
        <v>114</v>
      </c>
      <c r="D37" s="123">
        <v>331</v>
      </c>
      <c r="E37" s="123">
        <v>1485</v>
      </c>
      <c r="F37" s="123"/>
    </row>
    <row r="38" spans="1:6" ht="24">
      <c r="A38" s="2" t="s">
        <v>245</v>
      </c>
      <c r="B38" s="121" t="s">
        <v>115</v>
      </c>
      <c r="C38" s="122" t="s">
        <v>408</v>
      </c>
      <c r="D38" s="123">
        <v>331</v>
      </c>
      <c r="E38" s="123">
        <v>1485</v>
      </c>
      <c r="F38" s="123"/>
    </row>
    <row r="39" spans="1:6" ht="24">
      <c r="A39" s="2" t="s">
        <v>245</v>
      </c>
      <c r="B39" s="121" t="s">
        <v>116</v>
      </c>
      <c r="C39" s="122" t="s">
        <v>409</v>
      </c>
      <c r="D39" s="123">
        <v>304</v>
      </c>
      <c r="E39" s="123">
        <v>1297</v>
      </c>
      <c r="F39" s="123"/>
    </row>
    <row r="40" spans="1:6" ht="24">
      <c r="A40" s="2" t="s">
        <v>245</v>
      </c>
      <c r="B40" s="121" t="s">
        <v>117</v>
      </c>
      <c r="C40" s="122" t="s">
        <v>410</v>
      </c>
      <c r="D40" s="123">
        <v>240</v>
      </c>
      <c r="E40" s="123">
        <v>1192</v>
      </c>
      <c r="F40" s="123"/>
    </row>
    <row r="41" spans="1:6" ht="24">
      <c r="A41" s="2" t="s">
        <v>245</v>
      </c>
      <c r="B41" s="121" t="s">
        <v>118</v>
      </c>
      <c r="C41" s="122" t="s">
        <v>411</v>
      </c>
      <c r="D41" s="123">
        <v>35</v>
      </c>
      <c r="E41" s="123">
        <v>88</v>
      </c>
      <c r="F41" s="123"/>
    </row>
    <row r="42" spans="1:6" ht="36">
      <c r="A42" s="2" t="s">
        <v>245</v>
      </c>
      <c r="B42" s="121" t="s">
        <v>119</v>
      </c>
      <c r="C42" s="122" t="s">
        <v>131</v>
      </c>
      <c r="D42" s="123">
        <v>78</v>
      </c>
      <c r="E42" s="123">
        <v>282</v>
      </c>
      <c r="F42" s="123"/>
    </row>
    <row r="43" spans="1:6" ht="72">
      <c r="A43" s="2" t="s">
        <v>245</v>
      </c>
      <c r="B43" s="121" t="s">
        <v>120</v>
      </c>
      <c r="C43" s="122" t="s">
        <v>412</v>
      </c>
      <c r="D43" s="124">
        <v>0.81</v>
      </c>
      <c r="E43" s="124">
        <v>0.8</v>
      </c>
      <c r="F43" s="124"/>
    </row>
    <row r="44" spans="1:6" ht="48">
      <c r="A44" s="2" t="s">
        <v>245</v>
      </c>
      <c r="B44" s="121" t="s">
        <v>121</v>
      </c>
      <c r="C44" s="122" t="s">
        <v>132</v>
      </c>
      <c r="D44" s="125">
        <v>8251</v>
      </c>
      <c r="E44" s="125">
        <v>8664</v>
      </c>
      <c r="F44" s="125"/>
    </row>
    <row r="45" spans="1:6" ht="36.75" customHeight="1">
      <c r="A45" s="2" t="s">
        <v>245</v>
      </c>
      <c r="B45" s="126" t="s">
        <v>122</v>
      </c>
      <c r="C45" s="127" t="s">
        <v>413</v>
      </c>
      <c r="D45" s="125">
        <v>6978</v>
      </c>
      <c r="E45" s="125">
        <v>6963</v>
      </c>
      <c r="F45" s="125"/>
    </row>
    <row r="46" spans="1:6" ht="36">
      <c r="A46" s="2" t="s">
        <v>245</v>
      </c>
      <c r="B46" s="121" t="s">
        <v>123</v>
      </c>
      <c r="C46" s="122" t="s">
        <v>133</v>
      </c>
      <c r="D46" s="125">
        <v>2540</v>
      </c>
      <c r="E46" s="125">
        <v>3218</v>
      </c>
      <c r="F46" s="125"/>
    </row>
    <row r="47" spans="1:6" ht="36">
      <c r="A47" s="2" t="s">
        <v>245</v>
      </c>
      <c r="B47" s="121" t="s">
        <v>124</v>
      </c>
      <c r="C47" s="122" t="s">
        <v>414</v>
      </c>
      <c r="D47" s="125">
        <v>2492</v>
      </c>
      <c r="E47" s="125">
        <v>3197</v>
      </c>
      <c r="F47" s="125"/>
    </row>
    <row r="48" ht="64.5" customHeight="1"/>
    <row r="49" spans="1:6" ht="12.75">
      <c r="A49" s="2" t="s">
        <v>130</v>
      </c>
      <c r="B49" s="434" t="s">
        <v>90</v>
      </c>
      <c r="C49" s="382"/>
      <c r="D49" s="382"/>
      <c r="E49" s="382"/>
      <c r="F49" s="382"/>
    </row>
    <row r="50" spans="1:6" ht="49.5" customHeight="1">
      <c r="A50" s="2" t="s">
        <v>130</v>
      </c>
      <c r="B50" s="132"/>
      <c r="C50" s="133"/>
      <c r="D50" s="30" t="s">
        <v>1017</v>
      </c>
      <c r="E50" s="30" t="s">
        <v>125</v>
      </c>
      <c r="F50" s="30" t="s">
        <v>126</v>
      </c>
    </row>
    <row r="51" spans="1:6" ht="48">
      <c r="A51" s="2" t="s">
        <v>130</v>
      </c>
      <c r="B51" s="121" t="s">
        <v>127</v>
      </c>
      <c r="C51" s="122" t="s">
        <v>415</v>
      </c>
      <c r="D51" s="123">
        <v>307</v>
      </c>
      <c r="E51" s="123">
        <v>952</v>
      </c>
      <c r="F51" s="123"/>
    </row>
    <row r="52" spans="1:6" ht="24">
      <c r="A52" s="2" t="s">
        <v>130</v>
      </c>
      <c r="B52" s="121" t="s">
        <v>128</v>
      </c>
      <c r="C52" s="122" t="s">
        <v>416</v>
      </c>
      <c r="D52" s="128">
        <v>5408</v>
      </c>
      <c r="E52" s="128">
        <v>7173</v>
      </c>
      <c r="F52" s="128"/>
    </row>
    <row r="53" spans="1:6" ht="36">
      <c r="A53" s="2" t="s">
        <v>130</v>
      </c>
      <c r="B53" s="121" t="s">
        <v>129</v>
      </c>
      <c r="C53" s="122" t="s">
        <v>417</v>
      </c>
      <c r="D53" s="123">
        <v>64</v>
      </c>
      <c r="E53" s="123">
        <v>269</v>
      </c>
      <c r="F53" s="123"/>
    </row>
    <row r="54" spans="1:6" ht="36">
      <c r="A54" s="2" t="s">
        <v>130</v>
      </c>
      <c r="B54" s="121" t="s">
        <v>811</v>
      </c>
      <c r="C54" s="122" t="s">
        <v>418</v>
      </c>
      <c r="D54" s="128">
        <v>13035</v>
      </c>
      <c r="E54" s="128">
        <v>12898</v>
      </c>
      <c r="F54" s="128"/>
    </row>
    <row r="55" ht="12.75">
      <c r="A55"/>
    </row>
    <row r="56" spans="1:6" ht="12.75">
      <c r="A56" s="2" t="s">
        <v>246</v>
      </c>
      <c r="B56" s="191" t="s">
        <v>91</v>
      </c>
      <c r="C56" s="192"/>
      <c r="D56" s="193"/>
      <c r="E56" s="193"/>
      <c r="F56" s="193"/>
    </row>
    <row r="57" ht="51.75" customHeight="1"/>
    <row r="58" spans="1:6" ht="12.75">
      <c r="A58" s="2" t="s">
        <v>247</v>
      </c>
      <c r="B58" s="342" t="s">
        <v>419</v>
      </c>
      <c r="C58" s="342"/>
      <c r="D58" s="342"/>
      <c r="E58" s="342"/>
      <c r="F58" s="134">
        <v>0.28</v>
      </c>
    </row>
    <row r="59" ht="30" customHeight="1">
      <c r="F59" s="49"/>
    </row>
    <row r="60" spans="1:6" ht="12.75">
      <c r="A60" s="2" t="s">
        <v>248</v>
      </c>
      <c r="B60" s="342" t="s">
        <v>420</v>
      </c>
      <c r="C60" s="342"/>
      <c r="D60" s="342"/>
      <c r="E60" s="342"/>
      <c r="F60" s="135">
        <v>19952</v>
      </c>
    </row>
    <row r="61" ht="27.75" customHeight="1"/>
    <row r="62" spans="2:6" ht="12.75">
      <c r="B62" s="474" t="s">
        <v>1067</v>
      </c>
      <c r="C62" s="340"/>
      <c r="D62" s="340"/>
      <c r="E62" s="340"/>
      <c r="F62" s="340"/>
    </row>
    <row r="63" spans="2:6" ht="26.25" customHeight="1">
      <c r="B63" s="136"/>
      <c r="C63" s="6"/>
      <c r="D63" s="6"/>
      <c r="E63" s="6"/>
      <c r="F63" s="6"/>
    </row>
    <row r="64" spans="1:6" ht="12.75">
      <c r="A64" s="2" t="s">
        <v>249</v>
      </c>
      <c r="B64" s="381" t="s">
        <v>92</v>
      </c>
      <c r="C64" s="381"/>
      <c r="D64" s="381"/>
      <c r="E64" s="381"/>
      <c r="F64" s="381"/>
    </row>
    <row r="65" spans="1:5" ht="12.75">
      <c r="A65" s="2" t="s">
        <v>249</v>
      </c>
      <c r="B65" s="460" t="s">
        <v>421</v>
      </c>
      <c r="C65" s="460"/>
      <c r="D65" s="460"/>
      <c r="E65" s="72" t="s">
        <v>1062</v>
      </c>
    </row>
    <row r="66" spans="1:5" ht="12.75">
      <c r="A66" s="2" t="s">
        <v>249</v>
      </c>
      <c r="B66" s="460" t="s">
        <v>422</v>
      </c>
      <c r="C66" s="460"/>
      <c r="D66" s="460"/>
      <c r="E66" s="72"/>
    </row>
    <row r="67" spans="1:5" ht="12.75">
      <c r="A67" s="2" t="s">
        <v>249</v>
      </c>
      <c r="B67" s="460" t="s">
        <v>1019</v>
      </c>
      <c r="C67" s="460"/>
      <c r="D67" s="460"/>
      <c r="E67" s="72" t="s">
        <v>690</v>
      </c>
    </row>
    <row r="68" ht="40.5" customHeight="1"/>
    <row r="69" spans="1:6" ht="12.75">
      <c r="A69" s="2" t="s">
        <v>249</v>
      </c>
      <c r="B69" s="338" t="s">
        <v>1020</v>
      </c>
      <c r="C69" s="338"/>
      <c r="D69" s="338"/>
      <c r="E69" s="338"/>
      <c r="F69" s="100"/>
    </row>
    <row r="70" spans="2:6" ht="25.5" customHeight="1">
      <c r="B70" s="6"/>
      <c r="C70" s="46"/>
      <c r="D70" s="6"/>
      <c r="E70" s="6"/>
      <c r="F70" s="29"/>
    </row>
    <row r="71" spans="1:6" ht="12.75">
      <c r="A71" s="2" t="s">
        <v>249</v>
      </c>
      <c r="B71" s="338" t="s">
        <v>1021</v>
      </c>
      <c r="C71" s="338"/>
      <c r="D71" s="338"/>
      <c r="E71" s="338"/>
      <c r="F71" s="113"/>
    </row>
    <row r="72" ht="26.25" customHeight="1">
      <c r="F72" s="137"/>
    </row>
    <row r="73" spans="1:6" ht="12.75">
      <c r="A73" s="2" t="s">
        <v>249</v>
      </c>
      <c r="B73" s="338" t="s">
        <v>93</v>
      </c>
      <c r="C73" s="338"/>
      <c r="D73" s="338"/>
      <c r="E73" s="338"/>
      <c r="F73" s="113"/>
    </row>
    <row r="75" ht="12.75" customHeight="1">
      <c r="B75" s="34" t="s">
        <v>816</v>
      </c>
    </row>
    <row r="76" ht="12.75" customHeight="1">
      <c r="B76" s="34"/>
    </row>
    <row r="77" spans="1:6" ht="12.75">
      <c r="A77" s="2" t="s">
        <v>250</v>
      </c>
      <c r="B77" s="381" t="s">
        <v>94</v>
      </c>
      <c r="C77" s="381"/>
      <c r="D77" s="381"/>
      <c r="E77" s="381"/>
      <c r="F77" s="381"/>
    </row>
    <row r="78" spans="1:5" ht="12.75">
      <c r="A78" s="2" t="s">
        <v>250</v>
      </c>
      <c r="B78" s="465" t="s">
        <v>817</v>
      </c>
      <c r="C78" s="466"/>
      <c r="D78" s="445"/>
      <c r="E78" s="314" t="s">
        <v>779</v>
      </c>
    </row>
    <row r="79" spans="1:5" ht="12.75">
      <c r="A79" s="2" t="s">
        <v>250</v>
      </c>
      <c r="B79" s="465" t="s">
        <v>818</v>
      </c>
      <c r="C79" s="466"/>
      <c r="D79" s="445"/>
      <c r="E79" s="8" t="s">
        <v>675</v>
      </c>
    </row>
    <row r="80" spans="1:5" ht="12.75">
      <c r="A80" s="2" t="s">
        <v>250</v>
      </c>
      <c r="B80" s="465" t="s">
        <v>819</v>
      </c>
      <c r="C80" s="466"/>
      <c r="D80" s="445"/>
      <c r="E80" s="216" t="s">
        <v>1070</v>
      </c>
    </row>
    <row r="81" spans="1:5" ht="12.75">
      <c r="A81" s="2" t="s">
        <v>250</v>
      </c>
      <c r="B81" s="465" t="s">
        <v>820</v>
      </c>
      <c r="C81" s="466"/>
      <c r="D81" s="445"/>
      <c r="E81" s="8" t="s">
        <v>675</v>
      </c>
    </row>
    <row r="82" spans="1:5" ht="12.75">
      <c r="A82" s="2" t="s">
        <v>250</v>
      </c>
      <c r="B82" s="465" t="s">
        <v>821</v>
      </c>
      <c r="C82" s="466"/>
      <c r="D82" s="445"/>
      <c r="E82" s="8" t="s">
        <v>675</v>
      </c>
    </row>
    <row r="83" spans="1:5" ht="12.75" customHeight="1">
      <c r="A83" s="2" t="s">
        <v>250</v>
      </c>
      <c r="B83" s="465" t="s">
        <v>822</v>
      </c>
      <c r="C83" s="466"/>
      <c r="D83" s="445"/>
      <c r="E83" s="8" t="s">
        <v>675</v>
      </c>
    </row>
    <row r="84" spans="1:5" ht="12.75">
      <c r="A84" s="2" t="s">
        <v>250</v>
      </c>
      <c r="B84" s="446" t="s">
        <v>22</v>
      </c>
      <c r="C84" s="447"/>
      <c r="D84" s="448"/>
      <c r="E84" s="8"/>
    </row>
    <row r="85" spans="1:5" ht="12.75">
      <c r="A85" s="2"/>
      <c r="B85" s="475" t="s">
        <v>205</v>
      </c>
      <c r="C85" s="442"/>
      <c r="D85" s="442"/>
      <c r="E85" s="476"/>
    </row>
    <row r="86" ht="12.75" customHeight="1"/>
    <row r="87" spans="1:6" ht="12.75">
      <c r="A87" s="2" t="s">
        <v>251</v>
      </c>
      <c r="B87" s="381" t="s">
        <v>1068</v>
      </c>
      <c r="C87" s="381"/>
      <c r="D87" s="381"/>
      <c r="E87" s="381"/>
      <c r="F87" s="381"/>
    </row>
    <row r="88" spans="1:5" ht="12.75">
      <c r="A88" s="2" t="s">
        <v>251</v>
      </c>
      <c r="B88" s="465" t="s">
        <v>1069</v>
      </c>
      <c r="C88" s="466"/>
      <c r="D88" s="445"/>
      <c r="E88" s="8" t="s">
        <v>675</v>
      </c>
    </row>
    <row r="89" spans="1:5" ht="12.75">
      <c r="A89" s="2" t="s">
        <v>251</v>
      </c>
      <c r="B89" s="465" t="s">
        <v>819</v>
      </c>
      <c r="C89" s="466"/>
      <c r="D89" s="445"/>
      <c r="E89" s="8" t="s">
        <v>675</v>
      </c>
    </row>
    <row r="90" spans="1:5" ht="12.75">
      <c r="A90" s="2" t="s">
        <v>251</v>
      </c>
      <c r="B90" s="465" t="s">
        <v>206</v>
      </c>
      <c r="C90" s="466"/>
      <c r="D90" s="445"/>
      <c r="E90" s="8" t="s">
        <v>675</v>
      </c>
    </row>
    <row r="91" spans="1:5" ht="12.75" customHeight="1">
      <c r="A91" s="2" t="s">
        <v>251</v>
      </c>
      <c r="B91" s="465" t="s">
        <v>207</v>
      </c>
      <c r="C91" s="466"/>
      <c r="D91" s="445"/>
      <c r="E91" s="8" t="s">
        <v>675</v>
      </c>
    </row>
    <row r="92" spans="1:5" ht="12.75">
      <c r="A92" s="2" t="s">
        <v>251</v>
      </c>
      <c r="B92" s="446" t="s">
        <v>22</v>
      </c>
      <c r="C92" s="447"/>
      <c r="D92" s="448"/>
      <c r="E92" s="8"/>
    </row>
    <row r="93" spans="1:5" ht="12.75">
      <c r="A93" s="2"/>
      <c r="B93" s="449"/>
      <c r="C93" s="442"/>
      <c r="D93" s="442"/>
      <c r="E93" s="57"/>
    </row>
    <row r="95" spans="1:6" ht="12.75">
      <c r="A95" s="2" t="s">
        <v>252</v>
      </c>
      <c r="B95" s="332" t="s">
        <v>823</v>
      </c>
      <c r="C95" s="332"/>
      <c r="D95" s="332"/>
      <c r="E95" s="332"/>
      <c r="F95" s="332"/>
    </row>
    <row r="96" spans="1:6" ht="12.75">
      <c r="A96" s="2" t="s">
        <v>252</v>
      </c>
      <c r="B96" s="460" t="s">
        <v>824</v>
      </c>
      <c r="C96" s="460"/>
      <c r="D96" s="460"/>
      <c r="E96" s="98">
        <v>38032</v>
      </c>
      <c r="F96" s="138"/>
    </row>
    <row r="97" spans="1:6" ht="27" customHeight="1">
      <c r="A97" s="2" t="s">
        <v>252</v>
      </c>
      <c r="B97" s="460" t="s">
        <v>825</v>
      </c>
      <c r="C97" s="460"/>
      <c r="D97" s="460"/>
      <c r="E97" s="98">
        <v>38061</v>
      </c>
      <c r="F97" s="41"/>
    </row>
    <row r="98" spans="1:6" ht="12.75">
      <c r="A98" s="2" t="s">
        <v>252</v>
      </c>
      <c r="B98" s="338" t="s">
        <v>826</v>
      </c>
      <c r="C98" s="338"/>
      <c r="D98" s="338"/>
      <c r="E98" s="72"/>
      <c r="F98" s="41"/>
    </row>
    <row r="99" ht="12.75" customHeight="1"/>
    <row r="100" spans="1:6" ht="12.75">
      <c r="A100" s="2" t="s">
        <v>253</v>
      </c>
      <c r="B100" s="381" t="s">
        <v>209</v>
      </c>
      <c r="C100" s="381"/>
      <c r="D100" s="381"/>
      <c r="E100" s="381"/>
      <c r="F100" s="381"/>
    </row>
    <row r="101" spans="1:6" ht="12.75">
      <c r="A101" s="2" t="s">
        <v>253</v>
      </c>
      <c r="B101" s="39" t="s">
        <v>109</v>
      </c>
      <c r="C101" s="460" t="s">
        <v>208</v>
      </c>
      <c r="D101" s="460"/>
      <c r="E101" s="140"/>
      <c r="F101" s="139"/>
    </row>
    <row r="102" spans="1:6" ht="12.75">
      <c r="A102" s="2" t="s">
        <v>253</v>
      </c>
      <c r="B102" s="440"/>
      <c r="C102" s="440"/>
      <c r="D102" s="141" t="s">
        <v>975</v>
      </c>
      <c r="E102" s="33" t="s">
        <v>976</v>
      </c>
      <c r="F102" s="139"/>
    </row>
    <row r="103" spans="1:6" ht="12.75">
      <c r="A103" s="2" t="s">
        <v>253</v>
      </c>
      <c r="B103" s="142" t="s">
        <v>112</v>
      </c>
      <c r="C103" s="63" t="s">
        <v>210</v>
      </c>
      <c r="D103" s="72" t="s">
        <v>975</v>
      </c>
      <c r="E103" s="72"/>
      <c r="F103" s="139"/>
    </row>
    <row r="104" spans="1:4" ht="12.75">
      <c r="A104" s="2" t="s">
        <v>253</v>
      </c>
      <c r="B104" s="143"/>
      <c r="C104" s="63" t="s">
        <v>211</v>
      </c>
      <c r="D104" s="144">
        <v>38056</v>
      </c>
    </row>
    <row r="106" spans="1:3" ht="12.75">
      <c r="A106" s="2" t="s">
        <v>254</v>
      </c>
      <c r="B106" s="332" t="s">
        <v>212</v>
      </c>
      <c r="C106" s="332"/>
    </row>
    <row r="107" spans="1:4" ht="12.75">
      <c r="A107" s="2" t="s">
        <v>254</v>
      </c>
      <c r="B107" s="460" t="s">
        <v>213</v>
      </c>
      <c r="C107" s="460"/>
      <c r="D107" s="98">
        <v>38108</v>
      </c>
    </row>
    <row r="108" spans="1:4" ht="12.75">
      <c r="A108" s="2" t="s">
        <v>254</v>
      </c>
      <c r="B108" s="460" t="s">
        <v>214</v>
      </c>
      <c r="C108" s="460"/>
      <c r="D108" s="145"/>
    </row>
    <row r="110" ht="12.75" customHeight="1">
      <c r="B110" s="34" t="s">
        <v>827</v>
      </c>
    </row>
    <row r="111" spans="1:5" ht="12.75">
      <c r="A111" s="167"/>
      <c r="B111" s="189" t="s">
        <v>95</v>
      </c>
      <c r="C111" s="170"/>
      <c r="D111" s="170"/>
      <c r="E111" s="170"/>
    </row>
    <row r="112" spans="1:3" ht="12.75">
      <c r="A112" s="2" t="s">
        <v>255</v>
      </c>
      <c r="B112" s="332" t="s">
        <v>828</v>
      </c>
      <c r="C112" s="332"/>
    </row>
    <row r="113" spans="1:4" ht="12.75">
      <c r="A113" s="2" t="s">
        <v>255</v>
      </c>
      <c r="B113" s="477" t="s">
        <v>829</v>
      </c>
      <c r="C113" s="477"/>
      <c r="D113" s="477"/>
    </row>
    <row r="114" spans="1:5" ht="12.75">
      <c r="A114" s="2" t="s">
        <v>255</v>
      </c>
      <c r="B114" s="460" t="s">
        <v>830</v>
      </c>
      <c r="C114" s="460"/>
      <c r="D114" s="424"/>
      <c r="E114" s="72"/>
    </row>
    <row r="115" spans="1:5" ht="12.75">
      <c r="A115" s="2" t="s">
        <v>255</v>
      </c>
      <c r="B115" s="460" t="s">
        <v>831</v>
      </c>
      <c r="C115" s="460"/>
      <c r="D115" s="460"/>
      <c r="E115" s="72"/>
    </row>
    <row r="116" spans="1:5" ht="12.75">
      <c r="A116" s="2" t="s">
        <v>255</v>
      </c>
      <c r="B116" s="460" t="s">
        <v>832</v>
      </c>
      <c r="C116" s="460"/>
      <c r="D116" s="460"/>
      <c r="E116" s="72"/>
    </row>
    <row r="118" spans="1:4" ht="12.75">
      <c r="A118" s="2" t="s">
        <v>255</v>
      </c>
      <c r="B118" s="477" t="s">
        <v>833</v>
      </c>
      <c r="C118" s="477"/>
      <c r="D118" s="477"/>
    </row>
    <row r="119" spans="1:5" ht="12.75">
      <c r="A119" s="2" t="s">
        <v>255</v>
      </c>
      <c r="B119" s="460" t="s">
        <v>834</v>
      </c>
      <c r="C119" s="460"/>
      <c r="D119" s="460"/>
      <c r="E119" s="72" t="s">
        <v>779</v>
      </c>
    </row>
    <row r="120" spans="1:5" ht="12.75">
      <c r="A120" s="2" t="s">
        <v>255</v>
      </c>
      <c r="B120" s="460" t="s">
        <v>835</v>
      </c>
      <c r="C120" s="460"/>
      <c r="D120" s="460"/>
      <c r="E120" s="72" t="s">
        <v>779</v>
      </c>
    </row>
    <row r="121" spans="1:6" s="32" customFormat="1" ht="12.75">
      <c r="A121" s="2" t="s">
        <v>255</v>
      </c>
      <c r="B121" s="460" t="s">
        <v>836</v>
      </c>
      <c r="C121" s="460"/>
      <c r="D121" s="460"/>
      <c r="E121" s="72" t="s">
        <v>779</v>
      </c>
      <c r="F121"/>
    </row>
    <row r="122" spans="1:6" ht="12.75">
      <c r="A122" s="146"/>
      <c r="B122" s="147"/>
      <c r="C122" s="147"/>
      <c r="D122" s="147"/>
      <c r="E122" s="148"/>
      <c r="F122" s="32"/>
    </row>
    <row r="123" spans="1:5" ht="12.75">
      <c r="A123" s="2" t="s">
        <v>255</v>
      </c>
      <c r="B123" s="460" t="s">
        <v>837</v>
      </c>
      <c r="C123" s="460"/>
      <c r="D123" s="460"/>
      <c r="E123" s="72" t="s">
        <v>779</v>
      </c>
    </row>
    <row r="124" spans="1:5" ht="12.75">
      <c r="A124" s="2" t="s">
        <v>255</v>
      </c>
      <c r="B124" s="460" t="s">
        <v>838</v>
      </c>
      <c r="C124" s="460"/>
      <c r="D124" s="460"/>
      <c r="E124" s="72"/>
    </row>
    <row r="125" spans="1:5" ht="12.75">
      <c r="A125" s="2" t="s">
        <v>255</v>
      </c>
      <c r="B125" s="460" t="s">
        <v>839</v>
      </c>
      <c r="C125" s="460"/>
      <c r="D125" s="460"/>
      <c r="E125" s="72"/>
    </row>
    <row r="126" spans="1:5" ht="12.75" customHeight="1">
      <c r="A126" s="2" t="s">
        <v>255</v>
      </c>
      <c r="B126" s="460" t="s">
        <v>840</v>
      </c>
      <c r="C126" s="460"/>
      <c r="D126" s="460"/>
      <c r="E126" s="72"/>
    </row>
    <row r="127" spans="1:5" ht="12.75">
      <c r="A127" s="2" t="s">
        <v>255</v>
      </c>
      <c r="B127" s="446" t="s">
        <v>22</v>
      </c>
      <c r="C127" s="447"/>
      <c r="D127" s="448"/>
      <c r="E127" s="8"/>
    </row>
    <row r="128" spans="1:5" ht="12.75">
      <c r="A128" s="2"/>
      <c r="B128" s="449"/>
      <c r="C128" s="442"/>
      <c r="D128" s="442"/>
      <c r="E128" s="57"/>
    </row>
    <row r="130" spans="1:3" ht="12.75">
      <c r="A130" s="2" t="s">
        <v>256</v>
      </c>
      <c r="B130" s="332" t="s">
        <v>841</v>
      </c>
      <c r="C130" s="332"/>
    </row>
    <row r="131" spans="1:3" ht="12.75">
      <c r="A131" s="2" t="s">
        <v>256</v>
      </c>
      <c r="B131" s="332" t="s">
        <v>215</v>
      </c>
      <c r="C131" s="469"/>
    </row>
    <row r="132" spans="1:5" ht="12.75">
      <c r="A132" s="2" t="s">
        <v>256</v>
      </c>
      <c r="B132" s="460" t="s">
        <v>842</v>
      </c>
      <c r="C132" s="460"/>
      <c r="D132" s="460"/>
      <c r="E132" s="72" t="s">
        <v>779</v>
      </c>
    </row>
    <row r="133" spans="1:5" ht="12.75">
      <c r="A133" s="2" t="s">
        <v>256</v>
      </c>
      <c r="B133" s="460" t="s">
        <v>843</v>
      </c>
      <c r="C133" s="460"/>
      <c r="D133" s="460"/>
      <c r="E133" s="72" t="s">
        <v>779</v>
      </c>
    </row>
    <row r="134" spans="1:5" ht="12.75">
      <c r="A134" s="2" t="s">
        <v>256</v>
      </c>
      <c r="B134" s="460" t="s">
        <v>844</v>
      </c>
      <c r="C134" s="460"/>
      <c r="D134" s="460"/>
      <c r="E134" s="72" t="s">
        <v>779</v>
      </c>
    </row>
    <row r="135" spans="1:5" ht="12.75">
      <c r="A135" s="2" t="s">
        <v>256</v>
      </c>
      <c r="B135" s="460" t="s">
        <v>845</v>
      </c>
      <c r="C135" s="460"/>
      <c r="D135" s="460"/>
      <c r="E135" s="72" t="s">
        <v>779</v>
      </c>
    </row>
    <row r="136" spans="1:5" ht="12.75">
      <c r="A136" s="2" t="s">
        <v>256</v>
      </c>
      <c r="B136" s="460" t="s">
        <v>1022</v>
      </c>
      <c r="C136" s="460"/>
      <c r="D136" s="460"/>
      <c r="E136" s="72" t="s">
        <v>779</v>
      </c>
    </row>
    <row r="137" spans="1:5" ht="12.75">
      <c r="A137" s="2" t="s">
        <v>256</v>
      </c>
      <c r="B137" s="460" t="s">
        <v>846</v>
      </c>
      <c r="C137" s="460"/>
      <c r="D137" s="460"/>
      <c r="E137" s="72"/>
    </row>
    <row r="138" spans="1:5" ht="12.75" customHeight="1">
      <c r="A138" s="2" t="s">
        <v>256</v>
      </c>
      <c r="B138" s="460" t="s">
        <v>847</v>
      </c>
      <c r="C138" s="460"/>
      <c r="D138" s="460"/>
      <c r="E138" s="72"/>
    </row>
    <row r="139" spans="1:5" ht="12.75">
      <c r="A139" s="2" t="s">
        <v>256</v>
      </c>
      <c r="B139" s="446" t="s">
        <v>22</v>
      </c>
      <c r="C139" s="447"/>
      <c r="D139" s="448"/>
      <c r="E139" s="8"/>
    </row>
    <row r="140" spans="1:5" ht="12.75">
      <c r="A140" s="2"/>
      <c r="B140" s="449"/>
      <c r="C140" s="442"/>
      <c r="D140" s="442"/>
      <c r="E140" s="57"/>
    </row>
    <row r="142" spans="1:6" ht="12.75">
      <c r="A142" s="2" t="s">
        <v>257</v>
      </c>
      <c r="B142" s="332" t="s">
        <v>103</v>
      </c>
      <c r="C142" s="469"/>
      <c r="D142" s="469"/>
      <c r="E142" s="469"/>
      <c r="F142" s="469"/>
    </row>
    <row r="143" spans="1:5" ht="12.75">
      <c r="A143" s="2" t="s">
        <v>257</v>
      </c>
      <c r="B143" s="468"/>
      <c r="C143" s="468"/>
      <c r="D143" s="149" t="s">
        <v>848</v>
      </c>
      <c r="E143" s="149" t="s">
        <v>849</v>
      </c>
    </row>
    <row r="144" spans="1:5" ht="12.75">
      <c r="A144" s="2" t="s">
        <v>257</v>
      </c>
      <c r="B144" s="467" t="s">
        <v>850</v>
      </c>
      <c r="C144" s="467"/>
      <c r="D144" s="27" t="s">
        <v>779</v>
      </c>
      <c r="E144" s="27" t="s">
        <v>779</v>
      </c>
    </row>
    <row r="145" spans="1:5" ht="12.75">
      <c r="A145" s="2" t="s">
        <v>257</v>
      </c>
      <c r="B145" s="467" t="s">
        <v>851</v>
      </c>
      <c r="C145" s="467"/>
      <c r="D145" s="27"/>
      <c r="E145" s="27"/>
    </row>
    <row r="146" spans="1:5" ht="12.75">
      <c r="A146" s="2" t="s">
        <v>257</v>
      </c>
      <c r="B146" s="467" t="s">
        <v>852</v>
      </c>
      <c r="C146" s="467"/>
      <c r="D146" s="27"/>
      <c r="E146" s="27"/>
    </row>
    <row r="147" spans="1:5" ht="12.75">
      <c r="A147" s="2" t="s">
        <v>257</v>
      </c>
      <c r="B147" s="467" t="s">
        <v>853</v>
      </c>
      <c r="C147" s="467"/>
      <c r="D147" s="27" t="s">
        <v>779</v>
      </c>
      <c r="E147" s="27"/>
    </row>
    <row r="148" spans="1:5" ht="12.75">
      <c r="A148" s="2" t="s">
        <v>257</v>
      </c>
      <c r="B148" s="467" t="s">
        <v>854</v>
      </c>
      <c r="C148" s="467"/>
      <c r="D148" s="27"/>
      <c r="E148" s="27"/>
    </row>
    <row r="149" spans="1:5" ht="12.75">
      <c r="A149" s="2" t="s">
        <v>257</v>
      </c>
      <c r="B149" s="467" t="s">
        <v>855</v>
      </c>
      <c r="C149" s="467"/>
      <c r="D149" s="27"/>
      <c r="E149" s="129"/>
    </row>
    <row r="150" spans="1:5" ht="12.75">
      <c r="A150" s="2" t="s">
        <v>257</v>
      </c>
      <c r="B150" s="467" t="s">
        <v>856</v>
      </c>
      <c r="C150" s="467"/>
      <c r="D150" s="27" t="s">
        <v>779</v>
      </c>
      <c r="E150" s="27"/>
    </row>
    <row r="151" spans="1:5" ht="12.75">
      <c r="A151" s="2" t="s">
        <v>257</v>
      </c>
      <c r="B151" s="467" t="s">
        <v>497</v>
      </c>
      <c r="C151" s="467"/>
      <c r="D151" s="27"/>
      <c r="E151" s="27"/>
    </row>
    <row r="152" spans="1:5" ht="12.75">
      <c r="A152" s="2" t="s">
        <v>257</v>
      </c>
      <c r="B152" s="467" t="s">
        <v>857</v>
      </c>
      <c r="C152" s="467"/>
      <c r="D152" s="27"/>
      <c r="E152" s="27"/>
    </row>
    <row r="153" spans="1:5" ht="12.75">
      <c r="A153" s="2" t="s">
        <v>257</v>
      </c>
      <c r="B153" s="467" t="s">
        <v>858</v>
      </c>
      <c r="C153" s="467"/>
      <c r="D153" s="27"/>
      <c r="E153" s="27"/>
    </row>
    <row r="154" spans="1:5" ht="12.75">
      <c r="A154" s="2" t="s">
        <v>257</v>
      </c>
      <c r="B154" s="467" t="s">
        <v>859</v>
      </c>
      <c r="C154" s="467"/>
      <c r="D154" s="27"/>
      <c r="E154" s="27" t="s">
        <v>779</v>
      </c>
    </row>
  </sheetData>
  <mergeCells count="103">
    <mergeCell ref="A1:F1"/>
    <mergeCell ref="B154:C154"/>
    <mergeCell ref="B128:D128"/>
    <mergeCell ref="B131:C131"/>
    <mergeCell ref="B140:D140"/>
    <mergeCell ref="B142:F142"/>
    <mergeCell ref="B135:D135"/>
    <mergeCell ref="B136:D136"/>
    <mergeCell ref="B137:D137"/>
    <mergeCell ref="B138:D138"/>
    <mergeCell ref="B139:D139"/>
    <mergeCell ref="B93:D93"/>
    <mergeCell ref="B95:F95"/>
    <mergeCell ref="B98:D98"/>
    <mergeCell ref="B100:F100"/>
    <mergeCell ref="B96:D96"/>
    <mergeCell ref="B97:D97"/>
    <mergeCell ref="B60:E60"/>
    <mergeCell ref="B67:D67"/>
    <mergeCell ref="B69:E69"/>
    <mergeCell ref="B71:E71"/>
    <mergeCell ref="B132:D132"/>
    <mergeCell ref="B133:D133"/>
    <mergeCell ref="B134:D134"/>
    <mergeCell ref="B130:C130"/>
    <mergeCell ref="B112:C112"/>
    <mergeCell ref="B115:D115"/>
    <mergeCell ref="B118:D118"/>
    <mergeCell ref="B116:D116"/>
    <mergeCell ref="B127:D127"/>
    <mergeCell ref="B123:D123"/>
    <mergeCell ref="B124:D124"/>
    <mergeCell ref="B125:D125"/>
    <mergeCell ref="B126:D126"/>
    <mergeCell ref="B121:D121"/>
    <mergeCell ref="B119:D119"/>
    <mergeCell ref="C101:D101"/>
    <mergeCell ref="B102:C102"/>
    <mergeCell ref="B120:D120"/>
    <mergeCell ref="B106:C106"/>
    <mergeCell ref="B107:C107"/>
    <mergeCell ref="B113:D113"/>
    <mergeCell ref="B114:D114"/>
    <mergeCell ref="B108:C108"/>
    <mergeCell ref="B92:D92"/>
    <mergeCell ref="B66:D66"/>
    <mergeCell ref="B84:D84"/>
    <mergeCell ref="B78:D78"/>
    <mergeCell ref="B79:D79"/>
    <mergeCell ref="B90:D90"/>
    <mergeCell ref="B91:D91"/>
    <mergeCell ref="B88:D88"/>
    <mergeCell ref="B89:D89"/>
    <mergeCell ref="B77:F77"/>
    <mergeCell ref="B87:F87"/>
    <mergeCell ref="B65:D65"/>
    <mergeCell ref="B62:F62"/>
    <mergeCell ref="B64:F64"/>
    <mergeCell ref="B82:D82"/>
    <mergeCell ref="B83:D83"/>
    <mergeCell ref="B73:E73"/>
    <mergeCell ref="B85:E85"/>
    <mergeCell ref="B151:C151"/>
    <mergeCell ref="B152:C152"/>
    <mergeCell ref="B153:C153"/>
    <mergeCell ref="B4:D4"/>
    <mergeCell ref="B5:F5"/>
    <mergeCell ref="B7:D7"/>
    <mergeCell ref="B8:D8"/>
    <mergeCell ref="B147:C147"/>
    <mergeCell ref="B148:C148"/>
    <mergeCell ref="B149:C149"/>
    <mergeCell ref="B150:C150"/>
    <mergeCell ref="B143:C143"/>
    <mergeCell ref="B144:C144"/>
    <mergeCell ref="B145:C145"/>
    <mergeCell ref="B146:C146"/>
    <mergeCell ref="B30:D30"/>
    <mergeCell ref="B80:D80"/>
    <mergeCell ref="B81:D81"/>
    <mergeCell ref="B26:D26"/>
    <mergeCell ref="B27:F27"/>
    <mergeCell ref="B28:D28"/>
    <mergeCell ref="B29:D29"/>
    <mergeCell ref="B33:F33"/>
    <mergeCell ref="B49:F49"/>
    <mergeCell ref="B58:E58"/>
    <mergeCell ref="B22:F22"/>
    <mergeCell ref="B23:D23"/>
    <mergeCell ref="B24:D24"/>
    <mergeCell ref="B25:D25"/>
    <mergeCell ref="B18:D18"/>
    <mergeCell ref="B19:D19"/>
    <mergeCell ref="B20:D20"/>
    <mergeCell ref="B21:D21"/>
    <mergeCell ref="A2:F2"/>
    <mergeCell ref="B15:D15"/>
    <mergeCell ref="B16:F16"/>
    <mergeCell ref="B17:D17"/>
    <mergeCell ref="B13:C13"/>
    <mergeCell ref="B10:F10"/>
    <mergeCell ref="B11:C11"/>
    <mergeCell ref="B12:C12"/>
  </mergeCells>
  <printOptions/>
  <pageMargins left="0.25" right="0.25" top="0.75" bottom="0.75" header="0.5" footer="0.5"/>
  <pageSetup horizontalDpi="600" verticalDpi="600" orientation="portrait" r:id="rId1"/>
  <headerFooter alignWithMargins="0">
    <oddHeader>&amp;CCommon Data Set 2003-2004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2004-05-24T19:18:49Z</cp:lastPrinted>
  <dcterms:created xsi:type="dcterms:W3CDTF">2001-06-11T17:38:48Z</dcterms:created>
  <dcterms:modified xsi:type="dcterms:W3CDTF">2007-04-27T16:10:48Z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&lt;http://wsdev01/commondataset/www/index.html&gt;</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