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8800" windowHeight="142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30" i="1" l="1"/>
  <c r="E29" i="1"/>
  <c r="E28" i="1"/>
  <c r="F30" i="1" l="1"/>
  <c r="G30" i="1"/>
  <c r="H30" i="1"/>
  <c r="I30" i="1"/>
  <c r="J30" i="1"/>
  <c r="K30" i="1"/>
  <c r="L30" i="1"/>
  <c r="M30" i="1"/>
  <c r="N30" i="1"/>
  <c r="O30" i="1"/>
  <c r="P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M27" i="1"/>
  <c r="P28" i="1" l="1"/>
  <c r="P29" i="1"/>
  <c r="Q27" i="1"/>
  <c r="O27" i="1"/>
  <c r="N27" i="1"/>
  <c r="L27" i="1"/>
  <c r="K27" i="1"/>
  <c r="J27" i="1"/>
  <c r="I27" i="1"/>
  <c r="H27" i="1"/>
  <c r="G27" i="1"/>
  <c r="F27" i="1"/>
  <c r="E27" i="1"/>
  <c r="P27" i="1" l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<sst xmlns="http://schemas.openxmlformats.org/spreadsheetml/2006/main" count="82" uniqueCount="60">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</sst>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D1" zoomScale="120" zoomScaleNormal="120" workbookViewId="0">
      <selection activeCell="Q5" sqref="Q5"/>
    </sheetView>
  </sheetViews>
  <sheetFormatPr defaultRowHeight="14.4" x14ac:dyDescent="0.3"/>
  <sheetData>
    <row r="1" spans="1:17" x14ac:dyDescent="0.3">
      <c r="A1" s="1" t="s">
        <v>59</v>
      </c>
    </row>
    <row r="2" spans="1:17" x14ac:dyDescent="0.3">
      <c r="A2" s="1" t="s">
        <v>0</v>
      </c>
      <c r="B2" s="1" t="s">
        <v>1</v>
      </c>
      <c r="C2" s="2" t="s">
        <v>2</v>
      </c>
      <c r="D2" s="17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3">
      <c r="A3" s="4">
        <v>1</v>
      </c>
      <c r="B3" s="5" t="s">
        <v>17</v>
      </c>
      <c r="C3" s="5" t="s">
        <v>18</v>
      </c>
      <c r="D3" s="6">
        <v>43857</v>
      </c>
      <c r="E3" s="7">
        <v>8.1999999999999993</v>
      </c>
      <c r="F3" s="8">
        <v>445</v>
      </c>
      <c r="G3" s="9">
        <v>10.62</v>
      </c>
      <c r="H3" s="8">
        <v>90.4</v>
      </c>
      <c r="I3" s="8">
        <v>0</v>
      </c>
      <c r="J3" s="9">
        <v>7.46</v>
      </c>
      <c r="K3" s="10">
        <v>2.5999999999992696</v>
      </c>
      <c r="L3" s="11">
        <v>0.232848</v>
      </c>
      <c r="M3" s="11">
        <v>0.1323</v>
      </c>
      <c r="N3" s="18">
        <v>9.2343999999999991</v>
      </c>
      <c r="O3" s="11">
        <v>0.26</v>
      </c>
      <c r="P3" s="12">
        <v>71.764172335600904</v>
      </c>
      <c r="Q3" s="8">
        <v>120</v>
      </c>
    </row>
    <row r="4" spans="1:17" x14ac:dyDescent="0.3">
      <c r="A4" s="4">
        <v>2</v>
      </c>
      <c r="B4" s="5" t="s">
        <v>19</v>
      </c>
      <c r="C4" s="5" t="s">
        <v>18</v>
      </c>
      <c r="D4" s="6">
        <v>43857</v>
      </c>
      <c r="E4" s="7">
        <v>8.5</v>
      </c>
      <c r="F4" s="8">
        <v>456</v>
      </c>
      <c r="G4" s="9">
        <v>10.4</v>
      </c>
      <c r="H4" s="8">
        <v>89</v>
      </c>
      <c r="I4" s="8">
        <v>0</v>
      </c>
      <c r="J4" s="9">
        <v>7.29</v>
      </c>
      <c r="K4" s="10">
        <v>3.4000000000000696</v>
      </c>
      <c r="L4" s="11">
        <v>5.8212E-2</v>
      </c>
      <c r="M4" s="11">
        <v>0.1764</v>
      </c>
      <c r="N4" s="18">
        <v>9.3431999999999995</v>
      </c>
      <c r="O4" s="11">
        <v>0.13</v>
      </c>
      <c r="P4" s="12">
        <v>53.702947845804992</v>
      </c>
      <c r="Q4" s="8">
        <v>120</v>
      </c>
    </row>
    <row r="5" spans="1:17" x14ac:dyDescent="0.3">
      <c r="A5" s="4">
        <v>3</v>
      </c>
      <c r="B5" s="5" t="s">
        <v>20</v>
      </c>
      <c r="C5" s="5" t="s">
        <v>18</v>
      </c>
      <c r="D5" s="6">
        <v>43857</v>
      </c>
      <c r="E5" s="7">
        <v>10</v>
      </c>
      <c r="F5" s="8">
        <v>536</v>
      </c>
      <c r="G5" s="9">
        <v>10.16</v>
      </c>
      <c r="H5" s="8">
        <v>90.3</v>
      </c>
      <c r="I5" s="8">
        <v>66</v>
      </c>
      <c r="J5" s="9">
        <v>7.18</v>
      </c>
      <c r="K5" s="10">
        <v>3.3999999999991815</v>
      </c>
      <c r="L5" s="11">
        <v>0.24696000000000001</v>
      </c>
      <c r="M5" s="11">
        <v>0.2646</v>
      </c>
      <c r="N5" s="18">
        <v>15.490399999999999</v>
      </c>
      <c r="O5" s="11">
        <v>0.39</v>
      </c>
      <c r="P5" s="12">
        <v>60.01662887377173</v>
      </c>
      <c r="Q5" s="8">
        <v>76</v>
      </c>
    </row>
    <row r="6" spans="1:17" x14ac:dyDescent="0.3">
      <c r="A6" s="4">
        <v>4</v>
      </c>
      <c r="B6" s="5" t="s">
        <v>21</v>
      </c>
      <c r="C6" s="5" t="s">
        <v>22</v>
      </c>
      <c r="D6" s="6">
        <v>43857</v>
      </c>
      <c r="E6" s="7">
        <v>8.5</v>
      </c>
      <c r="F6" s="8">
        <v>290</v>
      </c>
      <c r="G6" s="9">
        <v>10.46</v>
      </c>
      <c r="H6" s="8">
        <v>89.3</v>
      </c>
      <c r="I6" s="8">
        <v>0</v>
      </c>
      <c r="J6" s="9">
        <v>7.35</v>
      </c>
      <c r="K6" s="10">
        <v>0.99999999999944578</v>
      </c>
      <c r="L6" s="11">
        <v>7.0559999999999998E-2</v>
      </c>
      <c r="M6" s="11">
        <v>4.41E-2</v>
      </c>
      <c r="N6" s="18">
        <v>11.940799999999999</v>
      </c>
      <c r="O6" s="11">
        <v>0.52</v>
      </c>
      <c r="P6" s="12">
        <v>282.55782312925169</v>
      </c>
      <c r="Q6" s="8">
        <v>120</v>
      </c>
    </row>
    <row r="7" spans="1:17" x14ac:dyDescent="0.3">
      <c r="A7" s="4">
        <v>5</v>
      </c>
      <c r="B7" s="5" t="s">
        <v>23</v>
      </c>
      <c r="C7" s="5" t="s">
        <v>22</v>
      </c>
      <c r="D7" s="6">
        <v>43857</v>
      </c>
      <c r="E7" s="7">
        <v>11</v>
      </c>
      <c r="F7" s="8">
        <v>34</v>
      </c>
      <c r="G7" s="9">
        <v>12.53</v>
      </c>
      <c r="H7" s="8">
        <v>114</v>
      </c>
      <c r="I7" s="8">
        <v>0</v>
      </c>
      <c r="J7" s="9">
        <v>7.83</v>
      </c>
      <c r="K7" s="10">
        <v>13.99999999999994</v>
      </c>
      <c r="L7" s="11">
        <v>0.54683999999999999</v>
      </c>
      <c r="M7" s="11">
        <v>0.3528</v>
      </c>
      <c r="N7" s="18">
        <v>2.3391999999999999</v>
      </c>
      <c r="O7" s="11">
        <v>1.3</v>
      </c>
      <c r="P7" s="12">
        <v>10.315192743764172</v>
      </c>
      <c r="Q7" s="8">
        <v>34</v>
      </c>
    </row>
    <row r="8" spans="1:17" x14ac:dyDescent="0.3">
      <c r="A8" s="4">
        <v>6</v>
      </c>
      <c r="B8" s="5" t="s">
        <v>24</v>
      </c>
      <c r="C8" s="5" t="s">
        <v>18</v>
      </c>
      <c r="D8" s="6">
        <v>43857</v>
      </c>
      <c r="E8" s="7">
        <v>9.6999999999999993</v>
      </c>
      <c r="F8" s="8">
        <v>481</v>
      </c>
      <c r="G8" s="9">
        <v>11.1</v>
      </c>
      <c r="H8" s="8">
        <v>97.5</v>
      </c>
      <c r="I8" s="8">
        <v>0</v>
      </c>
      <c r="J8" s="9">
        <v>7.1</v>
      </c>
      <c r="K8" s="10">
        <v>1.5999999999998238</v>
      </c>
      <c r="L8" s="11">
        <v>4.5864000000000002E-2</v>
      </c>
      <c r="M8" s="11">
        <v>0.30869999999999997</v>
      </c>
      <c r="N8" s="18">
        <v>20.195999999999998</v>
      </c>
      <c r="O8" s="11">
        <v>0.39</v>
      </c>
      <c r="P8" s="12">
        <v>66.686103012633623</v>
      </c>
      <c r="Q8" s="8">
        <v>120</v>
      </c>
    </row>
    <row r="9" spans="1:17" x14ac:dyDescent="0.3">
      <c r="A9" s="4">
        <v>7</v>
      </c>
      <c r="B9" s="5" t="s">
        <v>25</v>
      </c>
      <c r="C9" s="5" t="s">
        <v>18</v>
      </c>
      <c r="D9" s="6">
        <v>43857</v>
      </c>
      <c r="E9" s="7">
        <v>7.4</v>
      </c>
      <c r="F9" s="8">
        <v>869</v>
      </c>
      <c r="G9" s="9">
        <v>7.42</v>
      </c>
      <c r="H9" s="8">
        <v>62.2</v>
      </c>
      <c r="I9" s="8">
        <v>0</v>
      </c>
      <c r="J9" s="9">
        <v>6.93</v>
      </c>
      <c r="K9" s="10">
        <v>9.9999999999997868</v>
      </c>
      <c r="L9" s="11">
        <v>0.24696000000000001</v>
      </c>
      <c r="M9" s="11">
        <v>0.1323</v>
      </c>
      <c r="N9" s="18">
        <v>35.223999999999997</v>
      </c>
      <c r="O9" s="11">
        <v>0.13</v>
      </c>
      <c r="P9" s="12">
        <v>267.22600151171576</v>
      </c>
      <c r="Q9" s="8">
        <v>46</v>
      </c>
    </row>
    <row r="10" spans="1:17" x14ac:dyDescent="0.3">
      <c r="A10" s="4">
        <v>8</v>
      </c>
      <c r="B10" s="5" t="s">
        <v>26</v>
      </c>
      <c r="C10" s="5" t="s">
        <v>22</v>
      </c>
      <c r="D10" s="6">
        <v>43857</v>
      </c>
      <c r="E10" s="7">
        <f>Sheet1!P3</f>
        <v>71.764172335600904</v>
      </c>
      <c r="F10" s="8">
        <v>293</v>
      </c>
      <c r="G10" s="9">
        <v>9.3800000000000008</v>
      </c>
      <c r="H10" s="8">
        <v>78.5</v>
      </c>
      <c r="I10" s="8">
        <v>0</v>
      </c>
      <c r="J10" s="9">
        <v>7.38</v>
      </c>
      <c r="K10" s="10">
        <v>3.3999999999991815</v>
      </c>
      <c r="L10" s="11">
        <v>4.0571999999999997E-2</v>
      </c>
      <c r="M10" s="11">
        <v>0.2205</v>
      </c>
      <c r="N10" s="18">
        <v>16.3064</v>
      </c>
      <c r="O10" s="11">
        <v>0.39</v>
      </c>
      <c r="P10" s="12">
        <v>75.720634920634922</v>
      </c>
      <c r="Q10" s="8">
        <v>120</v>
      </c>
    </row>
    <row r="11" spans="1:17" x14ac:dyDescent="0.3">
      <c r="A11" s="4">
        <v>9</v>
      </c>
      <c r="B11" s="5" t="s">
        <v>27</v>
      </c>
      <c r="C11" s="5" t="s">
        <v>28</v>
      </c>
      <c r="D11" s="6">
        <v>43857</v>
      </c>
      <c r="E11" s="7">
        <v>5.9</v>
      </c>
      <c r="F11" s="8">
        <v>4434</v>
      </c>
      <c r="G11" s="9">
        <v>8.9</v>
      </c>
      <c r="H11" s="8">
        <v>71.400000000000006</v>
      </c>
      <c r="I11" s="8">
        <v>0</v>
      </c>
      <c r="J11" s="9">
        <v>7.23</v>
      </c>
      <c r="K11" s="10">
        <v>32.444444444447782</v>
      </c>
      <c r="L11" s="11">
        <v>9.015999999999999E-2</v>
      </c>
      <c r="M11" s="11">
        <v>1.1466000000000001</v>
      </c>
      <c r="N11" s="18">
        <v>9.2072000000000003</v>
      </c>
      <c r="O11" s="11">
        <v>1.04</v>
      </c>
      <c r="P11" s="12">
        <v>8.9370312227455067</v>
      </c>
      <c r="Q11" s="8">
        <v>22</v>
      </c>
    </row>
    <row r="12" spans="1:17" x14ac:dyDescent="0.3">
      <c r="A12" s="4">
        <v>10</v>
      </c>
      <c r="B12" s="5" t="s">
        <v>29</v>
      </c>
      <c r="C12" s="5" t="s">
        <v>28</v>
      </c>
      <c r="D12" s="6">
        <v>43857</v>
      </c>
      <c r="E12" s="7">
        <v>7.6</v>
      </c>
      <c r="F12" s="8">
        <v>5480</v>
      </c>
      <c r="G12" s="9">
        <v>13</v>
      </c>
      <c r="H12" s="8">
        <v>109</v>
      </c>
      <c r="I12" s="8">
        <v>0</v>
      </c>
      <c r="J12" s="9">
        <v>7.42</v>
      </c>
      <c r="K12" s="10">
        <v>9.3999999999994088</v>
      </c>
      <c r="L12" s="11">
        <v>0.33868799999999999</v>
      </c>
      <c r="M12" s="11">
        <v>0.2646</v>
      </c>
      <c r="N12" s="18">
        <v>4.6375999999999999</v>
      </c>
      <c r="O12" s="11">
        <v>2.99</v>
      </c>
      <c r="P12" s="12">
        <v>28.826908541194257</v>
      </c>
      <c r="Q12" s="8">
        <v>32</v>
      </c>
    </row>
    <row r="13" spans="1:17" x14ac:dyDescent="0.3">
      <c r="A13" s="4">
        <v>11</v>
      </c>
      <c r="B13" s="5" t="s">
        <v>30</v>
      </c>
      <c r="C13" s="5" t="s">
        <v>22</v>
      </c>
      <c r="D13" s="6">
        <v>43857</v>
      </c>
      <c r="E13" s="7">
        <v>6.4</v>
      </c>
      <c r="F13" s="8">
        <v>255</v>
      </c>
      <c r="G13" s="9">
        <v>11.39</v>
      </c>
      <c r="H13" s="8">
        <v>92.9</v>
      </c>
      <c r="I13" s="8">
        <v>0</v>
      </c>
      <c r="J13" s="9">
        <v>6.54</v>
      </c>
      <c r="K13" s="10">
        <v>3.1999999999996476</v>
      </c>
      <c r="L13" s="11">
        <v>4.7627999999999997E-2</v>
      </c>
      <c r="M13" s="11">
        <v>4.41E-2</v>
      </c>
      <c r="N13" s="18">
        <v>0.28559999999999997</v>
      </c>
      <c r="O13" s="11">
        <v>0.39</v>
      </c>
      <c r="P13" s="12">
        <v>15.319727891156463</v>
      </c>
      <c r="Q13" s="8">
        <v>120</v>
      </c>
    </row>
    <row r="14" spans="1:17" x14ac:dyDescent="0.3">
      <c r="A14" s="4">
        <v>12</v>
      </c>
      <c r="B14" s="5" t="s">
        <v>31</v>
      </c>
      <c r="C14" s="5" t="s">
        <v>22</v>
      </c>
      <c r="D14" s="6">
        <v>43857</v>
      </c>
      <c r="E14" s="7">
        <v>5.5</v>
      </c>
      <c r="F14" s="8">
        <v>247</v>
      </c>
      <c r="G14" s="9">
        <v>13.98</v>
      </c>
      <c r="H14" s="8">
        <v>111</v>
      </c>
      <c r="I14" s="8">
        <v>0</v>
      </c>
      <c r="J14" s="9">
        <v>6.55</v>
      </c>
      <c r="K14" s="10">
        <v>3.8000000000000256</v>
      </c>
      <c r="L14" s="11">
        <v>0.102312</v>
      </c>
      <c r="M14" s="11">
        <v>0.1323</v>
      </c>
      <c r="N14" s="18">
        <v>0.35359999999999997</v>
      </c>
      <c r="O14" s="11">
        <v>0.39</v>
      </c>
      <c r="P14" s="12">
        <v>5.6205593348450495</v>
      </c>
      <c r="Q14" s="8">
        <v>120</v>
      </c>
    </row>
    <row r="15" spans="1:17" x14ac:dyDescent="0.3">
      <c r="A15" s="4">
        <v>13</v>
      </c>
      <c r="B15" s="5" t="s">
        <v>32</v>
      </c>
      <c r="C15" s="5" t="s">
        <v>28</v>
      </c>
      <c r="D15" s="6">
        <v>43857</v>
      </c>
      <c r="E15" s="7">
        <v>6.4</v>
      </c>
      <c r="F15" s="8">
        <v>4202</v>
      </c>
      <c r="G15" s="9">
        <v>12.8</v>
      </c>
      <c r="H15" s="8">
        <v>104</v>
      </c>
      <c r="I15" s="8">
        <v>0</v>
      </c>
      <c r="J15" s="9">
        <v>7.58</v>
      </c>
      <c r="K15" s="10">
        <v>13.499999999999623</v>
      </c>
      <c r="L15" s="11">
        <v>0.21388499999999999</v>
      </c>
      <c r="M15" s="11">
        <v>0.2646</v>
      </c>
      <c r="N15" s="18">
        <v>0.48959999999999998</v>
      </c>
      <c r="O15" s="11">
        <v>0.39</v>
      </c>
      <c r="P15" s="12">
        <v>3.3242630385487524</v>
      </c>
      <c r="Q15" s="8">
        <v>36</v>
      </c>
    </row>
    <row r="16" spans="1:17" x14ac:dyDescent="0.3">
      <c r="A16" s="4">
        <v>14</v>
      </c>
      <c r="B16" s="5" t="s">
        <v>33</v>
      </c>
      <c r="C16" s="5" t="s">
        <v>28</v>
      </c>
      <c r="D16" s="6">
        <v>43857</v>
      </c>
      <c r="E16" s="7">
        <v>5.3</v>
      </c>
      <c r="F16" s="8">
        <v>1700</v>
      </c>
      <c r="G16" s="9">
        <v>10.18</v>
      </c>
      <c r="H16" s="8">
        <v>80.900000000000006</v>
      </c>
      <c r="I16" s="8">
        <v>0</v>
      </c>
      <c r="J16" s="9">
        <v>7.71</v>
      </c>
      <c r="K16" s="10">
        <v>14.250000000000096</v>
      </c>
      <c r="L16" s="11">
        <v>0.11907</v>
      </c>
      <c r="M16" s="11">
        <v>0.88200000000000001</v>
      </c>
      <c r="N16" s="18">
        <v>3.8351999999999999</v>
      </c>
      <c r="O16" s="11">
        <v>0.13</v>
      </c>
      <c r="P16" s="12">
        <v>4.4956916099773236</v>
      </c>
      <c r="Q16" s="8">
        <v>32</v>
      </c>
    </row>
    <row r="17" spans="1:17" x14ac:dyDescent="0.3">
      <c r="A17" s="4">
        <v>15</v>
      </c>
      <c r="B17" s="5" t="s">
        <v>34</v>
      </c>
      <c r="C17" s="5" t="s">
        <v>18</v>
      </c>
      <c r="D17" s="6">
        <v>43857</v>
      </c>
      <c r="E17" s="7">
        <v>5.3</v>
      </c>
      <c r="F17" s="8">
        <v>703</v>
      </c>
      <c r="G17" s="9">
        <v>11</v>
      </c>
      <c r="H17" s="8">
        <v>86.8</v>
      </c>
      <c r="I17" s="8">
        <v>0</v>
      </c>
      <c r="J17" s="9">
        <v>6.54</v>
      </c>
      <c r="K17" s="10">
        <v>1.7500000000003624</v>
      </c>
      <c r="L17" s="11">
        <v>4.7407500000000005E-2</v>
      </c>
      <c r="M17" s="11">
        <v>8.8200000000000001E-2</v>
      </c>
      <c r="N17" s="18">
        <v>13.205599999999999</v>
      </c>
      <c r="O17" s="11">
        <v>0.13</v>
      </c>
      <c r="P17" s="12">
        <v>151.19727891156461</v>
      </c>
      <c r="Q17" s="8">
        <v>120</v>
      </c>
    </row>
    <row r="18" spans="1:17" x14ac:dyDescent="0.3">
      <c r="A18" s="4">
        <v>16</v>
      </c>
      <c r="B18" s="5" t="s">
        <v>35</v>
      </c>
      <c r="C18" s="5" t="s">
        <v>22</v>
      </c>
      <c r="D18" s="6">
        <v>43857</v>
      </c>
      <c r="E18" s="7">
        <v>6.2</v>
      </c>
      <c r="F18" s="8">
        <v>718</v>
      </c>
      <c r="G18" s="9">
        <v>13.96</v>
      </c>
      <c r="H18" s="8">
        <v>114</v>
      </c>
      <c r="I18" s="8">
        <v>66</v>
      </c>
      <c r="J18" s="9">
        <v>7.08</v>
      </c>
      <c r="K18" s="10">
        <v>6.1999999999997613</v>
      </c>
      <c r="L18" s="11">
        <v>6.7031999999999994E-2</v>
      </c>
      <c r="M18" s="11">
        <v>0.1323</v>
      </c>
      <c r="N18" s="18">
        <v>3.1279999999999997</v>
      </c>
      <c r="O18" s="11">
        <v>0</v>
      </c>
      <c r="P18" s="12">
        <v>23.643235071806497</v>
      </c>
      <c r="Q18" s="8">
        <v>37</v>
      </c>
    </row>
    <row r="19" spans="1:17" x14ac:dyDescent="0.3">
      <c r="A19" s="4">
        <v>17</v>
      </c>
      <c r="B19" s="5" t="s">
        <v>36</v>
      </c>
      <c r="C19" s="5" t="s">
        <v>22</v>
      </c>
      <c r="D19" s="6">
        <v>43857</v>
      </c>
      <c r="E19" s="7">
        <v>6.2</v>
      </c>
      <c r="F19" s="8">
        <v>352</v>
      </c>
      <c r="G19" s="9">
        <v>11.18</v>
      </c>
      <c r="H19" s="8">
        <v>90.6</v>
      </c>
      <c r="I19" s="8">
        <v>0</v>
      </c>
      <c r="J19" s="9">
        <v>7.15</v>
      </c>
      <c r="K19" s="10">
        <v>3.1999999999996476</v>
      </c>
      <c r="L19" s="11">
        <v>0.17816400000000002</v>
      </c>
      <c r="M19" s="11">
        <v>0.1323</v>
      </c>
      <c r="N19" s="18">
        <v>4.4335999999999993</v>
      </c>
      <c r="O19" s="11">
        <v>0.26</v>
      </c>
      <c r="P19" s="12">
        <v>35.476946334089185</v>
      </c>
      <c r="Q19" s="8">
        <v>120</v>
      </c>
    </row>
    <row r="20" spans="1:17" x14ac:dyDescent="0.3">
      <c r="A20" s="4">
        <v>18</v>
      </c>
      <c r="B20" s="5" t="s">
        <v>37</v>
      </c>
      <c r="C20" s="5" t="s">
        <v>18</v>
      </c>
      <c r="D20" s="6">
        <v>43857</v>
      </c>
      <c r="E20" s="7">
        <v>6.4</v>
      </c>
      <c r="F20" s="8">
        <v>798</v>
      </c>
      <c r="G20" s="9">
        <v>12.34</v>
      </c>
      <c r="H20" s="8">
        <v>100.5</v>
      </c>
      <c r="I20" s="8">
        <v>66</v>
      </c>
      <c r="J20" s="9">
        <v>7.22</v>
      </c>
      <c r="K20" s="10">
        <v>5.2000000000003155</v>
      </c>
      <c r="L20" s="11">
        <v>0.497448</v>
      </c>
      <c r="M20" s="11">
        <v>0.441</v>
      </c>
      <c r="N20" s="18">
        <v>7.3167999999999997</v>
      </c>
      <c r="O20" s="11">
        <v>0</v>
      </c>
      <c r="P20" s="12">
        <v>16.591383219954647</v>
      </c>
      <c r="Q20" s="8">
        <v>45</v>
      </c>
    </row>
    <row r="21" spans="1:17" x14ac:dyDescent="0.3">
      <c r="A21" s="4">
        <v>19</v>
      </c>
      <c r="B21" s="5" t="s">
        <v>38</v>
      </c>
      <c r="C21" s="5" t="s">
        <v>28</v>
      </c>
      <c r="D21" s="6">
        <v>43857</v>
      </c>
      <c r="E21" s="7">
        <v>5.4</v>
      </c>
      <c r="F21" s="8">
        <v>1270</v>
      </c>
      <c r="G21" s="9">
        <v>9.8699999999999992</v>
      </c>
      <c r="H21" s="8">
        <v>78.400000000000006</v>
      </c>
      <c r="I21" s="8">
        <v>0</v>
      </c>
      <c r="J21" s="9">
        <v>7.66</v>
      </c>
      <c r="K21" s="10">
        <v>11.199999999998766</v>
      </c>
      <c r="L21" s="11">
        <v>0.41983200000000004</v>
      </c>
      <c r="M21" s="11">
        <v>0.3528</v>
      </c>
      <c r="N21" s="18">
        <v>10.091199999999999</v>
      </c>
      <c r="O21" s="11">
        <v>0.26</v>
      </c>
      <c r="P21" s="12">
        <v>29.340136054421766</v>
      </c>
      <c r="Q21" s="8">
        <v>58</v>
      </c>
    </row>
    <row r="22" spans="1:17" x14ac:dyDescent="0.3">
      <c r="A22" s="4">
        <v>20</v>
      </c>
      <c r="B22" s="5" t="s">
        <v>39</v>
      </c>
      <c r="C22" s="5" t="s">
        <v>22</v>
      </c>
      <c r="D22" s="6">
        <v>43857</v>
      </c>
      <c r="E22" s="7">
        <v>6.3</v>
      </c>
      <c r="F22" s="8">
        <v>278</v>
      </c>
      <c r="G22" s="9">
        <v>11.54</v>
      </c>
      <c r="H22" s="8">
        <v>94</v>
      </c>
      <c r="I22" s="8">
        <v>0</v>
      </c>
      <c r="J22" s="9">
        <v>7.78</v>
      </c>
      <c r="K22" s="10">
        <v>2.3999999999997357</v>
      </c>
      <c r="L22" s="11">
        <v>0.12524399999999999</v>
      </c>
      <c r="M22" s="11">
        <v>4.41E-2</v>
      </c>
      <c r="N22" s="18">
        <v>6.0927999999999995</v>
      </c>
      <c r="O22" s="11">
        <v>0.13</v>
      </c>
      <c r="P22" s="12">
        <v>141.1065759637188</v>
      </c>
      <c r="Q22" s="8">
        <v>97</v>
      </c>
    </row>
    <row r="23" spans="1:17" x14ac:dyDescent="0.3">
      <c r="A23" s="4">
        <v>21</v>
      </c>
      <c r="B23" s="5" t="s">
        <v>40</v>
      </c>
      <c r="C23" s="5" t="s">
        <v>18</v>
      </c>
      <c r="D23" s="6">
        <v>43857</v>
      </c>
      <c r="E23" s="7">
        <v>8.5</v>
      </c>
      <c r="F23" s="8">
        <v>245</v>
      </c>
      <c r="G23" s="9">
        <v>7.4</v>
      </c>
      <c r="H23" s="8">
        <v>63.5</v>
      </c>
      <c r="I23" s="8">
        <v>0</v>
      </c>
      <c r="J23" s="9">
        <v>6.42</v>
      </c>
      <c r="K23" s="10">
        <v>5.7999999999998053</v>
      </c>
      <c r="L23" s="11">
        <v>1.0584E-2</v>
      </c>
      <c r="M23" s="11">
        <v>4.41E-2</v>
      </c>
      <c r="N23" s="18">
        <v>3.1279999999999997</v>
      </c>
      <c r="O23" s="11">
        <v>0</v>
      </c>
      <c r="P23" s="12">
        <v>70.929705215419489</v>
      </c>
      <c r="Q23" s="8">
        <v>120</v>
      </c>
    </row>
    <row r="24" spans="1:17" x14ac:dyDescent="0.3">
      <c r="A24" s="4">
        <v>22</v>
      </c>
      <c r="B24" s="5" t="s">
        <v>41</v>
      </c>
      <c r="C24" s="5" t="s">
        <v>18</v>
      </c>
      <c r="D24" s="6">
        <v>43857</v>
      </c>
      <c r="E24" s="7">
        <v>8.3000000000000007</v>
      </c>
      <c r="F24" s="8">
        <v>531</v>
      </c>
      <c r="G24" s="9">
        <v>10.36</v>
      </c>
      <c r="H24" s="8">
        <v>88.5</v>
      </c>
      <c r="I24" s="8">
        <v>33</v>
      </c>
      <c r="J24" s="9">
        <v>7.12</v>
      </c>
      <c r="K24" s="12"/>
      <c r="L24" s="11">
        <v>0.104076</v>
      </c>
      <c r="M24" s="11">
        <v>0.1323</v>
      </c>
      <c r="N24" s="18">
        <v>22.807199999999998</v>
      </c>
      <c r="O24" s="11">
        <v>0.39</v>
      </c>
      <c r="P24" s="12">
        <v>175.3378684807256</v>
      </c>
      <c r="Q24" s="8">
        <v>105</v>
      </c>
    </row>
    <row r="25" spans="1:17" x14ac:dyDescent="0.3">
      <c r="A25" s="4">
        <v>23</v>
      </c>
      <c r="B25" s="5" t="s">
        <v>38</v>
      </c>
      <c r="C25" s="5" t="s">
        <v>28</v>
      </c>
      <c r="D25" s="6">
        <v>43857</v>
      </c>
      <c r="E25" s="7">
        <v>4</v>
      </c>
      <c r="F25" s="8">
        <v>2719</v>
      </c>
      <c r="G25" s="9">
        <v>11.61</v>
      </c>
      <c r="H25" s="8">
        <v>89.8</v>
      </c>
      <c r="I25" s="8">
        <v>0</v>
      </c>
      <c r="J25" s="9">
        <v>7.2</v>
      </c>
      <c r="K25" s="10">
        <v>4.2000000000008697</v>
      </c>
      <c r="L25" s="11">
        <v>0.20638800000000002</v>
      </c>
      <c r="M25" s="11">
        <v>0.2646</v>
      </c>
      <c r="N25" s="18">
        <v>2.38</v>
      </c>
      <c r="O25" s="11">
        <v>1.56</v>
      </c>
      <c r="P25" s="12">
        <v>14.890400604686318</v>
      </c>
      <c r="Q25" s="8">
        <v>50</v>
      </c>
    </row>
    <row r="26" spans="1:17" x14ac:dyDescent="0.3">
      <c r="A26" s="4">
        <v>24</v>
      </c>
      <c r="B26" s="5" t="s">
        <v>42</v>
      </c>
      <c r="C26" s="5" t="s">
        <v>18</v>
      </c>
      <c r="D26" s="6">
        <v>43857</v>
      </c>
      <c r="E26" s="7">
        <v>19.399999999999999</v>
      </c>
      <c r="F26" s="8">
        <v>1522</v>
      </c>
      <c r="G26" s="9">
        <v>8.3699999999999992</v>
      </c>
      <c r="H26" s="8">
        <v>90.7</v>
      </c>
      <c r="I26" s="8">
        <v>33</v>
      </c>
      <c r="J26" s="9">
        <v>8.0500000000000007</v>
      </c>
      <c r="K26" s="10">
        <v>9.3000000000005301</v>
      </c>
      <c r="L26" s="11">
        <v>2.9106E-2</v>
      </c>
      <c r="M26" s="11">
        <v>4.9391999999999996</v>
      </c>
      <c r="N26" s="18">
        <v>6.3784000000000001</v>
      </c>
      <c r="O26" s="11">
        <v>0.52</v>
      </c>
      <c r="P26" s="12">
        <v>1.3966634272756724</v>
      </c>
      <c r="Q26" s="8">
        <v>120</v>
      </c>
    </row>
    <row r="27" spans="1:17" x14ac:dyDescent="0.3">
      <c r="B27" s="1" t="s">
        <v>43</v>
      </c>
      <c r="D27" s="6"/>
      <c r="E27" s="13">
        <f>AVERAGE(E3:E26)</f>
        <v>10.340173847316708</v>
      </c>
      <c r="F27" s="14">
        <f>AVERAGE(F3:F26)</f>
        <v>1202.4166666666667</v>
      </c>
      <c r="G27" s="15">
        <f t="shared" ref="G27:Q27" si="0">AVERAGE(G3:G26)</f>
        <v>10.831250000000002</v>
      </c>
      <c r="H27" s="14">
        <f>AVERAGE(H3:H26)</f>
        <v>90.716666666666654</v>
      </c>
      <c r="I27" s="14">
        <f t="shared" si="0"/>
        <v>11</v>
      </c>
      <c r="J27" s="15">
        <f t="shared" si="0"/>
        <v>7.2404166666666674</v>
      </c>
      <c r="K27" s="13">
        <f>AVERAGE(K3:K26)</f>
        <v>7.1845410628018715</v>
      </c>
      <c r="L27" s="15">
        <f>AVERAGE(L3:L26)</f>
        <v>0.17024335416666661</v>
      </c>
      <c r="M27" s="15">
        <f>AVERAGE(M3:M26)</f>
        <v>0.45569999999999994</v>
      </c>
      <c r="N27" s="13">
        <f>AVERAGE(N3:N26)</f>
        <v>9.0768666666666622</v>
      </c>
      <c r="O27" s="13">
        <f>AVERAGE(O3:O26)</f>
        <v>0.50375000000000014</v>
      </c>
      <c r="P27" s="16">
        <f t="shared" ref="P27:P29" si="1">(N27+O27)/M27</f>
        <v>21.023955818886687</v>
      </c>
      <c r="Q27" s="14">
        <f t="shared" si="0"/>
        <v>82.916666666666671</v>
      </c>
    </row>
    <row r="28" spans="1:17" x14ac:dyDescent="0.3">
      <c r="B28" s="1" t="s">
        <v>44</v>
      </c>
      <c r="E28" s="13">
        <f>AVERAGE(E3,E4,E5,E8,E9,E17,E20,E23,E24)</f>
        <v>8.0333333333333332</v>
      </c>
      <c r="F28" s="14">
        <f t="shared" ref="F28:Q28" si="2">AVERAGE(F3,F4,F5,F8,F9,F17,F20,F23,F24)</f>
        <v>562.66666666666663</v>
      </c>
      <c r="G28" s="15">
        <f t="shared" si="2"/>
        <v>10.08888888888889</v>
      </c>
      <c r="H28" s="14">
        <f t="shared" si="2"/>
        <v>85.411111111111097</v>
      </c>
      <c r="I28" s="14">
        <f t="shared" si="2"/>
        <v>18.333333333333332</v>
      </c>
      <c r="J28" s="15">
        <f t="shared" si="2"/>
        <v>7.028888888888889</v>
      </c>
      <c r="K28" s="13">
        <f t="shared" si="2"/>
        <v>4.2187499999998268</v>
      </c>
      <c r="L28" s="15">
        <f t="shared" si="2"/>
        <v>0.16559550000000001</v>
      </c>
      <c r="M28" s="15">
        <f t="shared" si="2"/>
        <v>0.19110000000000002</v>
      </c>
      <c r="N28" s="13">
        <f t="shared" si="2"/>
        <v>15.105066666666668</v>
      </c>
      <c r="O28" s="13">
        <f t="shared" si="2"/>
        <v>0.20222222222222219</v>
      </c>
      <c r="P28" s="16">
        <f t="shared" si="1"/>
        <v>80.100936100936096</v>
      </c>
      <c r="Q28" s="14">
        <f t="shared" si="2"/>
        <v>96.888888888888886</v>
      </c>
    </row>
    <row r="29" spans="1:17" x14ac:dyDescent="0.3">
      <c r="B29" s="1" t="s">
        <v>45</v>
      </c>
      <c r="E29" s="13">
        <f>AVERAGE(E6,E7,E10,E13,E14,E18,E19,E22)</f>
        <v>15.233021541950114</v>
      </c>
      <c r="F29" s="14">
        <f t="shared" ref="F29:Q29" si="3">AVERAGE(F6,F7,F10,F13,F14,F18,F19,F22)</f>
        <v>308.375</v>
      </c>
      <c r="G29" s="15">
        <f t="shared" si="3"/>
        <v>11.802500000000002</v>
      </c>
      <c r="H29" s="14">
        <f t="shared" si="3"/>
        <v>98.037500000000009</v>
      </c>
      <c r="I29" s="14">
        <f t="shared" si="3"/>
        <v>8.25</v>
      </c>
      <c r="J29" s="15">
        <f t="shared" si="3"/>
        <v>7.2074999999999996</v>
      </c>
      <c r="K29" s="13">
        <f t="shared" si="3"/>
        <v>4.6499999999996735</v>
      </c>
      <c r="L29" s="15">
        <f t="shared" si="3"/>
        <v>0.14729399999999998</v>
      </c>
      <c r="M29" s="15">
        <f t="shared" si="3"/>
        <v>0.1378125</v>
      </c>
      <c r="N29" s="13">
        <f t="shared" si="3"/>
        <v>5.6099999999999985</v>
      </c>
      <c r="O29" s="13">
        <f t="shared" si="3"/>
        <v>0.42249999999999999</v>
      </c>
      <c r="P29" s="16">
        <f t="shared" si="1"/>
        <v>43.773242630385475</v>
      </c>
      <c r="Q29" s="14">
        <f t="shared" si="3"/>
        <v>96</v>
      </c>
    </row>
    <row r="30" spans="1:17" x14ac:dyDescent="0.3">
      <c r="B30" s="1" t="s">
        <v>46</v>
      </c>
      <c r="E30" s="13">
        <f>AVERAGE(E11,E12,E16,E15,E21,E25)</f>
        <v>5.7666666666666666</v>
      </c>
      <c r="F30" s="14">
        <f t="shared" ref="F30:Q30" si="4">AVERAGE(F11,F12,F16,F15,F21,F25)</f>
        <v>3300.8333333333335</v>
      </c>
      <c r="G30" s="15">
        <f t="shared" si="4"/>
        <v>11.059999999999997</v>
      </c>
      <c r="H30" s="14">
        <f t="shared" si="4"/>
        <v>88.916666666666671</v>
      </c>
      <c r="I30" s="14">
        <f t="shared" si="4"/>
        <v>0</v>
      </c>
      <c r="J30" s="15">
        <f t="shared" si="4"/>
        <v>7.4666666666666659</v>
      </c>
      <c r="K30" s="13">
        <f t="shared" si="4"/>
        <v>14.165740740741091</v>
      </c>
      <c r="L30" s="15">
        <f t="shared" si="4"/>
        <v>0.23133716666666668</v>
      </c>
      <c r="M30" s="15">
        <f t="shared" si="4"/>
        <v>0.52920000000000011</v>
      </c>
      <c r="N30" s="13">
        <f t="shared" si="4"/>
        <v>5.1067999999999989</v>
      </c>
      <c r="O30" s="13">
        <f t="shared" si="4"/>
        <v>1.0616666666666665</v>
      </c>
      <c r="P30" s="14">
        <f t="shared" si="4"/>
        <v>14.96907184526232</v>
      </c>
      <c r="Q30" s="14">
        <f t="shared" si="4"/>
        <v>38.333333333333336</v>
      </c>
    </row>
    <row r="32" spans="1:17" x14ac:dyDescent="0.3">
      <c r="B32" s="5" t="s">
        <v>47</v>
      </c>
      <c r="C32" s="5"/>
      <c r="D32" s="5"/>
      <c r="F32" s="5" t="s">
        <v>48</v>
      </c>
      <c r="G32" s="5"/>
      <c r="H32" s="5"/>
    </row>
    <row r="33" spans="2:8" x14ac:dyDescent="0.3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3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3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3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3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3">
      <c r="E3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Chambers, Randolph M</cp:lastModifiedBy>
  <dcterms:created xsi:type="dcterms:W3CDTF">2017-02-02T16:20:45Z</dcterms:created>
  <dcterms:modified xsi:type="dcterms:W3CDTF">2020-04-01T15:52:11Z</dcterms:modified>
</cp:coreProperties>
</file>