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</sheets>
  <calcPr calcId="145621"/>
</workbook>
</file>

<file path=xl/calcChain.xml><?xml version="1.0" encoding="utf-8"?>
<calcChain xmlns="http://schemas.openxmlformats.org/spreadsheetml/2006/main">
  <c r="P14" i="1" l="1"/>
  <c r="E27" i="1"/>
  <c r="F27" i="1"/>
  <c r="G27" i="1"/>
  <c r="H27" i="1"/>
  <c r="I27" i="1"/>
  <c r="J27" i="1"/>
  <c r="K27" i="1"/>
  <c r="L27" i="1"/>
  <c r="M27" i="1"/>
  <c r="N27" i="1"/>
  <c r="O27" i="1"/>
  <c r="Q27" i="1"/>
  <c r="E28" i="1"/>
  <c r="F28" i="1"/>
  <c r="G28" i="1"/>
  <c r="H28" i="1"/>
  <c r="I28" i="1"/>
  <c r="J28" i="1"/>
  <c r="K28" i="1"/>
  <c r="L28" i="1"/>
  <c r="M28" i="1"/>
  <c r="N28" i="1"/>
  <c r="O28" i="1"/>
  <c r="Q28" i="1"/>
  <c r="E29" i="1"/>
  <c r="F29" i="1"/>
  <c r="G29" i="1"/>
  <c r="H29" i="1"/>
  <c r="I29" i="1"/>
  <c r="J29" i="1"/>
  <c r="K29" i="1"/>
  <c r="L29" i="1"/>
  <c r="M29" i="1"/>
  <c r="N29" i="1"/>
  <c r="O29" i="1"/>
  <c r="Q29" i="1"/>
  <c r="E30" i="1"/>
  <c r="F30" i="1"/>
  <c r="G30" i="1"/>
  <c r="H30" i="1"/>
  <c r="I30" i="1"/>
  <c r="J30" i="1"/>
  <c r="K30" i="1"/>
  <c r="L30" i="1"/>
  <c r="M30" i="1"/>
  <c r="N30" i="1"/>
  <c r="O30" i="1"/>
  <c r="Q30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30" i="1" l="1"/>
  <c r="P29" i="1"/>
  <c r="P27" i="1"/>
  <c r="P28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<sst xmlns="http://schemas.openxmlformats.org/spreadsheetml/2006/main" count="82" uniqueCount="60">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</sst>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H40" sqref="H40"/>
    </sheetView>
  </sheetViews>
  <sheetFormatPr defaultRowHeight="15" x14ac:dyDescent="0.25"/>
  <cols>
    <col min="2" max="2" width="19.42578125" customWidth="1"/>
    <col min="4" max="4" width="5.7109375" bestFit="1" customWidth="1"/>
    <col min="5" max="5" width="5.5703125" bestFit="1" customWidth="1"/>
    <col min="6" max="6" width="8.42578125" customWidth="1"/>
    <col min="7" max="7" width="5.5703125" customWidth="1"/>
    <col min="8" max="8" width="6.28515625" customWidth="1"/>
    <col min="9" max="9" width="5" customWidth="1"/>
    <col min="10" max="10" width="4.7109375" customWidth="1"/>
    <col min="11" max="11" width="4.5703125" customWidth="1"/>
    <col min="12" max="12" width="6" customWidth="1"/>
    <col min="15" max="15" width="8.42578125" customWidth="1"/>
    <col min="16" max="16" width="7.140625" customWidth="1"/>
  </cols>
  <sheetData>
    <row r="1" spans="1:17" x14ac:dyDescent="0.25">
      <c r="A1" s="2" t="s">
        <v>59</v>
      </c>
    </row>
    <row r="2" spans="1:17" x14ac:dyDescent="0.25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5">
      <c r="A3" s="9">
        <v>1</v>
      </c>
      <c r="B3" s="3" t="s">
        <v>17</v>
      </c>
      <c r="C3" s="3" t="s">
        <v>18</v>
      </c>
      <c r="D3" s="13">
        <v>42389</v>
      </c>
      <c r="E3" s="6">
        <v>4.0999999999999996</v>
      </c>
      <c r="F3" s="7">
        <v>507</v>
      </c>
      <c r="G3" s="8">
        <v>11.11</v>
      </c>
      <c r="H3" s="7">
        <v>86</v>
      </c>
      <c r="I3" s="7">
        <v>0</v>
      </c>
      <c r="J3" s="8">
        <v>7.35</v>
      </c>
      <c r="K3" s="16">
        <v>1.3</v>
      </c>
      <c r="L3" s="15">
        <v>0.16905000000000001</v>
      </c>
      <c r="M3" s="15">
        <v>0.74</v>
      </c>
      <c r="N3" s="16">
        <v>7.8</v>
      </c>
      <c r="O3" s="14">
        <v>0.04</v>
      </c>
      <c r="P3" s="17">
        <f>(N3+O3)/M3</f>
        <v>10.594594594594595</v>
      </c>
      <c r="Q3" s="7">
        <v>120</v>
      </c>
    </row>
    <row r="4" spans="1:17" x14ac:dyDescent="0.25">
      <c r="A4" s="9">
        <v>2</v>
      </c>
      <c r="B4" s="3" t="s">
        <v>19</v>
      </c>
      <c r="C4" s="3" t="s">
        <v>18</v>
      </c>
      <c r="D4" s="13">
        <v>42389</v>
      </c>
      <c r="E4" s="6">
        <v>3.1</v>
      </c>
      <c r="F4" s="7">
        <v>540</v>
      </c>
      <c r="G4" s="8">
        <v>10.95</v>
      </c>
      <c r="H4" s="7">
        <v>82</v>
      </c>
      <c r="I4" s="18">
        <v>0</v>
      </c>
      <c r="J4" s="8">
        <v>7.44</v>
      </c>
      <c r="K4" s="16">
        <v>1.4</v>
      </c>
      <c r="L4" s="15">
        <v>0.20607999999999999</v>
      </c>
      <c r="M4" s="15">
        <v>0.41</v>
      </c>
      <c r="N4" s="16">
        <v>16.899999999999999</v>
      </c>
      <c r="O4" s="14">
        <v>0</v>
      </c>
      <c r="P4" s="19">
        <f t="shared" ref="P4:P26" si="0">(N4+O4)/M4</f>
        <v>41.219512195121951</v>
      </c>
      <c r="Q4" s="7">
        <v>120</v>
      </c>
    </row>
    <row r="5" spans="1:17" x14ac:dyDescent="0.25">
      <c r="A5" s="9">
        <v>3</v>
      </c>
      <c r="B5" s="3" t="s">
        <v>20</v>
      </c>
      <c r="C5" s="3" t="s">
        <v>18</v>
      </c>
      <c r="D5" s="13">
        <v>42389</v>
      </c>
      <c r="E5" s="6">
        <v>6</v>
      </c>
      <c r="F5" s="7">
        <v>552</v>
      </c>
      <c r="G5" s="8">
        <v>9.85</v>
      </c>
      <c r="H5" s="7">
        <v>79</v>
      </c>
      <c r="I5" s="18">
        <v>0</v>
      </c>
      <c r="J5" s="8">
        <v>7.39</v>
      </c>
      <c r="K5" s="16">
        <v>0.7</v>
      </c>
      <c r="L5" s="15">
        <v>0.51970800000000006</v>
      </c>
      <c r="M5" s="15">
        <v>0.64</v>
      </c>
      <c r="N5" s="16">
        <v>8.9</v>
      </c>
      <c r="O5" s="14">
        <v>0.26</v>
      </c>
      <c r="P5" s="19">
        <f t="shared" si="0"/>
        <v>14.3125</v>
      </c>
      <c r="Q5" s="7">
        <v>120</v>
      </c>
    </row>
    <row r="6" spans="1:17" x14ac:dyDescent="0.25">
      <c r="A6" s="9">
        <v>4</v>
      </c>
      <c r="B6" s="3" t="s">
        <v>21</v>
      </c>
      <c r="C6" s="3" t="s">
        <v>22</v>
      </c>
      <c r="D6" s="13">
        <v>42389</v>
      </c>
      <c r="E6" s="6">
        <v>6.8</v>
      </c>
      <c r="F6" s="7">
        <v>328</v>
      </c>
      <c r="G6" s="8">
        <v>6.95</v>
      </c>
      <c r="H6" s="7">
        <v>57</v>
      </c>
      <c r="I6" s="18">
        <v>0</v>
      </c>
      <c r="J6" s="8">
        <v>7.37</v>
      </c>
      <c r="K6" s="16">
        <v>3.4</v>
      </c>
      <c r="L6" s="15">
        <v>0.48815200000000003</v>
      </c>
      <c r="M6" s="15">
        <v>0.78</v>
      </c>
      <c r="N6" s="16">
        <v>14.6</v>
      </c>
      <c r="O6" s="14">
        <v>0.13</v>
      </c>
      <c r="P6" s="19">
        <f t="shared" si="0"/>
        <v>18.884615384615383</v>
      </c>
      <c r="Q6" s="7">
        <v>120</v>
      </c>
    </row>
    <row r="7" spans="1:17" x14ac:dyDescent="0.25">
      <c r="A7" s="9">
        <v>5</v>
      </c>
      <c r="B7" s="3" t="s">
        <v>23</v>
      </c>
      <c r="C7" s="3" t="s">
        <v>22</v>
      </c>
      <c r="D7" s="13">
        <v>42389</v>
      </c>
      <c r="E7" s="6">
        <v>2.4</v>
      </c>
      <c r="F7" s="7">
        <v>55</v>
      </c>
      <c r="G7" s="8">
        <v>12.38</v>
      </c>
      <c r="H7" s="7">
        <v>90</v>
      </c>
      <c r="I7" s="18">
        <v>0</v>
      </c>
      <c r="J7" s="8">
        <v>7.34</v>
      </c>
      <c r="K7" s="16">
        <v>43.1</v>
      </c>
      <c r="L7" s="15">
        <v>0.20286000000000001</v>
      </c>
      <c r="M7" s="15">
        <v>0.64</v>
      </c>
      <c r="N7" s="16">
        <v>1.9</v>
      </c>
      <c r="O7" s="14">
        <v>0.71</v>
      </c>
      <c r="P7" s="19">
        <f t="shared" si="0"/>
        <v>4.078125</v>
      </c>
      <c r="Q7" s="7">
        <v>38</v>
      </c>
    </row>
    <row r="8" spans="1:17" x14ac:dyDescent="0.25">
      <c r="A8" s="9">
        <v>6</v>
      </c>
      <c r="B8" s="3" t="s">
        <v>24</v>
      </c>
      <c r="C8" s="3" t="s">
        <v>18</v>
      </c>
      <c r="D8" s="13">
        <v>42389</v>
      </c>
      <c r="E8" s="6">
        <v>4.5</v>
      </c>
      <c r="F8" s="7">
        <v>502</v>
      </c>
      <c r="G8" s="8">
        <v>10.73</v>
      </c>
      <c r="H8" s="7">
        <v>83</v>
      </c>
      <c r="I8" s="18">
        <v>0</v>
      </c>
      <c r="J8" s="8">
        <v>7.5</v>
      </c>
      <c r="K8" s="16">
        <v>3.2</v>
      </c>
      <c r="L8" s="15">
        <v>0.29269800000000001</v>
      </c>
      <c r="M8" s="15">
        <v>0.64</v>
      </c>
      <c r="N8" s="16">
        <v>37.1</v>
      </c>
      <c r="O8" s="14">
        <v>0.26</v>
      </c>
      <c r="P8" s="19">
        <f t="shared" si="0"/>
        <v>58.375</v>
      </c>
      <c r="Q8" s="7">
        <v>120</v>
      </c>
    </row>
    <row r="9" spans="1:17" x14ac:dyDescent="0.25">
      <c r="A9" s="9">
        <v>7</v>
      </c>
      <c r="B9" s="3" t="s">
        <v>25</v>
      </c>
      <c r="C9" s="3" t="s">
        <v>18</v>
      </c>
      <c r="D9" s="13">
        <v>42389</v>
      </c>
      <c r="E9" s="6">
        <v>4.4000000000000004</v>
      </c>
      <c r="F9" s="7">
        <v>1027</v>
      </c>
      <c r="G9" s="8">
        <v>6.79</v>
      </c>
      <c r="H9" s="7">
        <v>53</v>
      </c>
      <c r="I9" s="18">
        <v>0</v>
      </c>
      <c r="J9" s="8">
        <v>7.42</v>
      </c>
      <c r="K9" s="16">
        <v>3.8</v>
      </c>
      <c r="L9" s="15">
        <v>0.45595200000000008</v>
      </c>
      <c r="M9" s="15">
        <v>0.51</v>
      </c>
      <c r="N9" s="16">
        <v>66.599999999999994</v>
      </c>
      <c r="O9" s="14">
        <v>0</v>
      </c>
      <c r="P9" s="19">
        <f t="shared" si="0"/>
        <v>130.58823529411762</v>
      </c>
      <c r="Q9" s="7">
        <v>55</v>
      </c>
    </row>
    <row r="10" spans="1:17" x14ac:dyDescent="0.25">
      <c r="A10" s="9">
        <v>8</v>
      </c>
      <c r="B10" s="3" t="s">
        <v>26</v>
      </c>
      <c r="C10" s="3" t="s">
        <v>22</v>
      </c>
      <c r="D10" s="13">
        <v>42389</v>
      </c>
      <c r="E10" s="6">
        <v>6.9</v>
      </c>
      <c r="F10" s="7">
        <v>297</v>
      </c>
      <c r="G10" s="8">
        <v>7.55</v>
      </c>
      <c r="H10" s="7">
        <v>62</v>
      </c>
      <c r="I10" s="18">
        <v>0</v>
      </c>
      <c r="J10" s="8">
        <v>7.23</v>
      </c>
      <c r="K10" s="16">
        <v>4.8</v>
      </c>
      <c r="L10" s="15">
        <v>0.49845600000000007</v>
      </c>
      <c r="M10" s="15">
        <v>0.37</v>
      </c>
      <c r="N10" s="16">
        <v>13.8</v>
      </c>
      <c r="O10" s="14">
        <v>0.13</v>
      </c>
      <c r="P10" s="19">
        <f t="shared" si="0"/>
        <v>37.648648648648653</v>
      </c>
      <c r="Q10" s="7">
        <v>92</v>
      </c>
    </row>
    <row r="11" spans="1:17" x14ac:dyDescent="0.25">
      <c r="A11" s="9">
        <v>9</v>
      </c>
      <c r="B11" s="3" t="s">
        <v>27</v>
      </c>
      <c r="C11" s="3" t="s">
        <v>28</v>
      </c>
      <c r="D11" s="13">
        <v>42389</v>
      </c>
      <c r="E11" s="6">
        <v>8.4</v>
      </c>
      <c r="F11" s="7">
        <v>1375</v>
      </c>
      <c r="G11" s="8">
        <v>8.9600000000000009</v>
      </c>
      <c r="H11" s="7">
        <v>77</v>
      </c>
      <c r="I11" s="18">
        <v>0</v>
      </c>
      <c r="J11" s="8">
        <v>7.12</v>
      </c>
      <c r="K11" s="17">
        <v>9.6</v>
      </c>
      <c r="L11" s="15">
        <v>1.52145</v>
      </c>
      <c r="M11" s="15">
        <v>1.61</v>
      </c>
      <c r="N11" s="16">
        <v>6.1</v>
      </c>
      <c r="O11" s="14">
        <v>2.7</v>
      </c>
      <c r="P11" s="19">
        <f t="shared" si="0"/>
        <v>5.4658385093167707</v>
      </c>
      <c r="Q11" s="7">
        <v>22</v>
      </c>
    </row>
    <row r="12" spans="1:17" x14ac:dyDescent="0.25">
      <c r="A12" s="9">
        <v>10</v>
      </c>
      <c r="B12" s="3" t="s">
        <v>29</v>
      </c>
      <c r="C12" s="3" t="s">
        <v>28</v>
      </c>
      <c r="D12" s="13">
        <v>42389</v>
      </c>
      <c r="E12" s="6">
        <v>7.3</v>
      </c>
      <c r="F12" s="7">
        <v>1855</v>
      </c>
      <c r="G12" s="8">
        <v>10.72</v>
      </c>
      <c r="H12" s="7">
        <v>90</v>
      </c>
      <c r="I12" s="7">
        <v>0</v>
      </c>
      <c r="J12" s="8">
        <v>7.31</v>
      </c>
      <c r="K12" s="16">
        <v>16.2</v>
      </c>
      <c r="L12" s="15">
        <v>1.3765500000000004</v>
      </c>
      <c r="M12" s="15">
        <v>1.06</v>
      </c>
      <c r="N12" s="16">
        <v>20.3</v>
      </c>
      <c r="O12" s="14">
        <v>0.35</v>
      </c>
      <c r="P12" s="19">
        <f t="shared" si="0"/>
        <v>19.481132075471699</v>
      </c>
      <c r="Q12" s="7">
        <v>27</v>
      </c>
    </row>
    <row r="13" spans="1:17" x14ac:dyDescent="0.25">
      <c r="A13" s="9">
        <v>11</v>
      </c>
      <c r="B13" s="3" t="s">
        <v>30</v>
      </c>
      <c r="C13" s="3" t="s">
        <v>22</v>
      </c>
      <c r="D13" s="13">
        <v>42389</v>
      </c>
      <c r="E13" s="6">
        <v>7.1</v>
      </c>
      <c r="F13" s="7">
        <v>283</v>
      </c>
      <c r="G13" s="8">
        <v>8</v>
      </c>
      <c r="H13" s="7">
        <v>66</v>
      </c>
      <c r="I13" s="18">
        <v>0</v>
      </c>
      <c r="J13" s="8">
        <v>7.33</v>
      </c>
      <c r="K13" s="16">
        <v>0.3</v>
      </c>
      <c r="L13" s="15">
        <v>0.15910588235294118</v>
      </c>
      <c r="M13" s="15">
        <v>0.41</v>
      </c>
      <c r="N13" s="16">
        <v>4.3</v>
      </c>
      <c r="O13" s="14">
        <v>0</v>
      </c>
      <c r="P13" s="19">
        <f t="shared" si="0"/>
        <v>10.487804878048781</v>
      </c>
      <c r="Q13" s="7">
        <v>120</v>
      </c>
    </row>
    <row r="14" spans="1:17" x14ac:dyDescent="0.25">
      <c r="A14" s="9">
        <v>12</v>
      </c>
      <c r="B14" s="3" t="s">
        <v>31</v>
      </c>
      <c r="C14" s="3" t="s">
        <v>22</v>
      </c>
      <c r="D14" s="13">
        <v>42389</v>
      </c>
      <c r="E14" s="6">
        <v>6.3</v>
      </c>
      <c r="F14" s="7">
        <v>253</v>
      </c>
      <c r="G14" s="8">
        <v>11.55</v>
      </c>
      <c r="H14" s="7">
        <v>94</v>
      </c>
      <c r="I14" s="18">
        <v>0</v>
      </c>
      <c r="J14" s="8">
        <v>7.61</v>
      </c>
      <c r="K14" s="16">
        <v>1.1000000000000001</v>
      </c>
      <c r="L14" s="15">
        <v>0.10626000000000002</v>
      </c>
      <c r="M14" s="15">
        <v>0.6</v>
      </c>
      <c r="N14" s="16">
        <v>0.1</v>
      </c>
      <c r="O14" s="14">
        <v>0.04</v>
      </c>
      <c r="P14" s="19">
        <f t="shared" si="0"/>
        <v>0.23333333333333336</v>
      </c>
      <c r="Q14" s="7">
        <v>120</v>
      </c>
    </row>
    <row r="15" spans="1:17" x14ac:dyDescent="0.25">
      <c r="A15" s="9">
        <v>13</v>
      </c>
      <c r="B15" s="3" t="s">
        <v>32</v>
      </c>
      <c r="C15" s="3" t="s">
        <v>28</v>
      </c>
      <c r="D15" s="13">
        <v>42389</v>
      </c>
      <c r="E15" s="6">
        <v>7</v>
      </c>
      <c r="F15" s="7">
        <v>1599</v>
      </c>
      <c r="G15" s="8">
        <v>11.51</v>
      </c>
      <c r="H15" s="7">
        <v>95</v>
      </c>
      <c r="I15" s="18">
        <v>33</v>
      </c>
      <c r="J15" s="8">
        <v>7.66</v>
      </c>
      <c r="K15" s="16">
        <v>14.7</v>
      </c>
      <c r="L15" s="15">
        <v>1.0561600000000002</v>
      </c>
      <c r="M15" s="15">
        <v>0.97</v>
      </c>
      <c r="N15" s="16">
        <v>4.5999999999999996</v>
      </c>
      <c r="O15" s="14">
        <v>0.17</v>
      </c>
      <c r="P15" s="19">
        <f t="shared" si="0"/>
        <v>4.9175257731958757</v>
      </c>
      <c r="Q15" s="7">
        <v>26</v>
      </c>
    </row>
    <row r="16" spans="1:17" x14ac:dyDescent="0.25">
      <c r="A16" s="9">
        <v>14</v>
      </c>
      <c r="B16" s="3" t="s">
        <v>33</v>
      </c>
      <c r="C16" s="3" t="s">
        <v>28</v>
      </c>
      <c r="D16" s="13">
        <v>42389</v>
      </c>
      <c r="E16" s="6">
        <v>8</v>
      </c>
      <c r="F16" s="7">
        <v>752</v>
      </c>
      <c r="G16" s="8">
        <v>10.34</v>
      </c>
      <c r="H16" s="7">
        <v>88</v>
      </c>
      <c r="I16" s="18">
        <v>0</v>
      </c>
      <c r="J16" s="8">
        <v>7.62</v>
      </c>
      <c r="K16" s="16">
        <v>9.6</v>
      </c>
      <c r="L16" s="15">
        <v>1.0312050000000001</v>
      </c>
      <c r="M16" s="15">
        <v>0.84</v>
      </c>
      <c r="N16" s="16">
        <v>3.6</v>
      </c>
      <c r="O16" s="14">
        <v>0.13</v>
      </c>
      <c r="P16" s="19">
        <f t="shared" si="0"/>
        <v>4.4404761904761907</v>
      </c>
      <c r="Q16" s="7">
        <v>29</v>
      </c>
    </row>
    <row r="17" spans="1:17" x14ac:dyDescent="0.25">
      <c r="A17" s="9">
        <v>15</v>
      </c>
      <c r="B17" s="3" t="s">
        <v>34</v>
      </c>
      <c r="C17" s="3" t="s">
        <v>18</v>
      </c>
      <c r="D17" s="13">
        <v>42389</v>
      </c>
      <c r="E17" s="6">
        <v>3.9</v>
      </c>
      <c r="F17" s="7">
        <v>771</v>
      </c>
      <c r="G17" s="8">
        <v>10.94</v>
      </c>
      <c r="H17" s="7">
        <v>84</v>
      </c>
      <c r="I17" s="7">
        <v>0</v>
      </c>
      <c r="J17" s="8">
        <v>7.49</v>
      </c>
      <c r="K17" s="16">
        <v>9</v>
      </c>
      <c r="L17" s="15">
        <v>0.11785200000000001</v>
      </c>
      <c r="M17" s="15">
        <v>0.69</v>
      </c>
      <c r="N17" s="16">
        <v>38.700000000000003</v>
      </c>
      <c r="O17" s="14">
        <v>6.88</v>
      </c>
      <c r="P17" s="19">
        <f t="shared" si="0"/>
        <v>66.057971014492765</v>
      </c>
      <c r="Q17" s="7">
        <v>120</v>
      </c>
    </row>
    <row r="18" spans="1:17" x14ac:dyDescent="0.25">
      <c r="A18" s="9">
        <v>16</v>
      </c>
      <c r="B18" s="3" t="s">
        <v>35</v>
      </c>
      <c r="C18" s="3" t="s">
        <v>22</v>
      </c>
      <c r="D18" s="13">
        <v>42389</v>
      </c>
      <c r="E18" s="6">
        <v>4.7</v>
      </c>
      <c r="F18" s="7">
        <v>751</v>
      </c>
      <c r="G18" s="8">
        <v>14.09</v>
      </c>
      <c r="H18" s="7">
        <v>110</v>
      </c>
      <c r="I18" s="18">
        <v>0</v>
      </c>
      <c r="J18" s="8">
        <v>7.87</v>
      </c>
      <c r="K18" s="16">
        <v>3</v>
      </c>
      <c r="L18" s="15">
        <v>0.64528800000000008</v>
      </c>
      <c r="M18" s="15">
        <v>0.64</v>
      </c>
      <c r="N18" s="16">
        <v>11.4</v>
      </c>
      <c r="O18" s="14">
        <v>0.44</v>
      </c>
      <c r="P18" s="19">
        <f t="shared" si="0"/>
        <v>18.5</v>
      </c>
      <c r="Q18" s="7">
        <v>42</v>
      </c>
    </row>
    <row r="19" spans="1:17" x14ac:dyDescent="0.25">
      <c r="A19" s="9">
        <v>17</v>
      </c>
      <c r="B19" s="3" t="s">
        <v>36</v>
      </c>
      <c r="C19" s="3" t="s">
        <v>22</v>
      </c>
      <c r="D19" s="13">
        <v>42389</v>
      </c>
      <c r="E19" s="6">
        <v>5.8</v>
      </c>
      <c r="F19" s="7">
        <v>384</v>
      </c>
      <c r="G19" s="8">
        <v>13.84</v>
      </c>
      <c r="H19" s="7">
        <v>111</v>
      </c>
      <c r="I19" s="18">
        <v>33</v>
      </c>
      <c r="J19" s="8">
        <v>7.8</v>
      </c>
      <c r="K19" s="16">
        <v>8</v>
      </c>
      <c r="L19" s="15">
        <v>0.126224</v>
      </c>
      <c r="M19" s="15">
        <v>0.46</v>
      </c>
      <c r="N19" s="16">
        <v>0.6</v>
      </c>
      <c r="O19" s="14">
        <v>0.66</v>
      </c>
      <c r="P19" s="19">
        <f t="shared" si="0"/>
        <v>2.7391304347826084</v>
      </c>
      <c r="Q19" s="7">
        <v>120</v>
      </c>
    </row>
    <row r="20" spans="1:17" x14ac:dyDescent="0.25">
      <c r="A20" s="9">
        <v>18</v>
      </c>
      <c r="B20" s="3" t="s">
        <v>37</v>
      </c>
      <c r="C20" s="3" t="s">
        <v>18</v>
      </c>
      <c r="D20" s="13">
        <v>42389</v>
      </c>
      <c r="E20" s="6">
        <v>5.6</v>
      </c>
      <c r="F20" s="7">
        <v>889</v>
      </c>
      <c r="G20" s="8">
        <v>11.76</v>
      </c>
      <c r="H20" s="7">
        <v>94</v>
      </c>
      <c r="I20" s="18">
        <v>66</v>
      </c>
      <c r="J20" s="8">
        <v>7.74</v>
      </c>
      <c r="K20" s="16">
        <v>2.1</v>
      </c>
      <c r="L20" s="15">
        <v>0.72256799999999999</v>
      </c>
      <c r="M20" s="15">
        <v>0.6</v>
      </c>
      <c r="N20" s="16">
        <v>13.6</v>
      </c>
      <c r="O20" s="14">
        <v>0.84</v>
      </c>
      <c r="P20" s="19">
        <f t="shared" si="0"/>
        <v>24.066666666666666</v>
      </c>
      <c r="Q20" s="7">
        <v>53</v>
      </c>
    </row>
    <row r="21" spans="1:17" x14ac:dyDescent="0.25">
      <c r="A21" s="9">
        <v>19</v>
      </c>
      <c r="B21" s="3" t="s">
        <v>38</v>
      </c>
      <c r="C21" s="3" t="s">
        <v>28</v>
      </c>
      <c r="D21" s="13">
        <v>42389</v>
      </c>
      <c r="E21" s="6">
        <v>7.2</v>
      </c>
      <c r="F21" s="7">
        <v>1086</v>
      </c>
      <c r="G21" s="8">
        <v>10.06</v>
      </c>
      <c r="H21" s="7">
        <v>83</v>
      </c>
      <c r="I21" s="18">
        <v>0</v>
      </c>
      <c r="J21" s="8">
        <v>7.48</v>
      </c>
      <c r="K21" s="16">
        <v>12.2</v>
      </c>
      <c r="L21" s="15">
        <v>1.0007760000000001</v>
      </c>
      <c r="M21" s="15">
        <v>1.29</v>
      </c>
      <c r="N21" s="16">
        <v>31.5</v>
      </c>
      <c r="O21" s="14">
        <v>3.99</v>
      </c>
      <c r="P21" s="19">
        <f t="shared" si="0"/>
        <v>27.511627906976745</v>
      </c>
      <c r="Q21" s="7">
        <v>23</v>
      </c>
    </row>
    <row r="22" spans="1:17" x14ac:dyDescent="0.25">
      <c r="A22" s="9">
        <v>20</v>
      </c>
      <c r="B22" s="3" t="s">
        <v>39</v>
      </c>
      <c r="C22" s="3" t="s">
        <v>22</v>
      </c>
      <c r="D22" s="13">
        <v>42389</v>
      </c>
      <c r="E22" s="6">
        <v>6.2</v>
      </c>
      <c r="F22" s="7">
        <v>409</v>
      </c>
      <c r="G22" s="8">
        <v>10.24</v>
      </c>
      <c r="H22" s="7">
        <v>83</v>
      </c>
      <c r="I22" s="18">
        <v>0</v>
      </c>
      <c r="J22" s="8">
        <v>7.47</v>
      </c>
      <c r="K22" s="16">
        <v>3</v>
      </c>
      <c r="L22" s="15">
        <v>0.42504000000000008</v>
      </c>
      <c r="M22" s="15">
        <v>0.46</v>
      </c>
      <c r="N22" s="16">
        <v>20</v>
      </c>
      <c r="O22" s="14">
        <v>3.46</v>
      </c>
      <c r="P22" s="19">
        <f t="shared" si="0"/>
        <v>51</v>
      </c>
      <c r="Q22" s="7">
        <v>47</v>
      </c>
    </row>
    <row r="23" spans="1:17" x14ac:dyDescent="0.25">
      <c r="A23" s="9">
        <v>21</v>
      </c>
      <c r="B23" s="3" t="s">
        <v>40</v>
      </c>
      <c r="C23" s="3" t="s">
        <v>18</v>
      </c>
      <c r="D23" s="13">
        <v>42389</v>
      </c>
      <c r="E23" s="6">
        <v>9.3000000000000007</v>
      </c>
      <c r="F23" s="7">
        <v>111</v>
      </c>
      <c r="G23" s="8">
        <v>8.3699999999999992</v>
      </c>
      <c r="H23" s="7">
        <v>73</v>
      </c>
      <c r="I23" s="18">
        <v>0</v>
      </c>
      <c r="J23" s="8">
        <v>6.95</v>
      </c>
      <c r="K23" s="16">
        <v>3</v>
      </c>
      <c r="L23" s="15">
        <v>0.190302</v>
      </c>
      <c r="M23" s="15">
        <v>0.74</v>
      </c>
      <c r="N23" s="16">
        <v>4.3</v>
      </c>
      <c r="O23" s="14">
        <v>0</v>
      </c>
      <c r="P23" s="19">
        <f t="shared" si="0"/>
        <v>5.8108108108108105</v>
      </c>
      <c r="Q23" s="7">
        <v>111</v>
      </c>
    </row>
    <row r="24" spans="1:17" x14ac:dyDescent="0.25">
      <c r="A24" s="9">
        <v>22</v>
      </c>
      <c r="B24" s="3" t="s">
        <v>41</v>
      </c>
      <c r="C24" s="3" t="s">
        <v>18</v>
      </c>
      <c r="D24" s="13">
        <v>42389</v>
      </c>
      <c r="E24" s="6">
        <v>8.8000000000000007</v>
      </c>
      <c r="F24" s="7">
        <v>578</v>
      </c>
      <c r="G24" s="8">
        <v>9.94</v>
      </c>
      <c r="H24" s="7">
        <v>86</v>
      </c>
      <c r="I24" s="18">
        <v>0</v>
      </c>
      <c r="J24" s="8">
        <v>7.44</v>
      </c>
      <c r="K24" s="16">
        <v>1.3</v>
      </c>
      <c r="L24" s="15">
        <v>0.23570400000000002</v>
      </c>
      <c r="M24" s="15">
        <v>0.51</v>
      </c>
      <c r="N24" s="16">
        <v>4.9000000000000004</v>
      </c>
      <c r="O24" s="14">
        <v>0.08</v>
      </c>
      <c r="P24" s="19">
        <f t="shared" si="0"/>
        <v>9.764705882352942</v>
      </c>
      <c r="Q24" s="7">
        <v>109</v>
      </c>
    </row>
    <row r="25" spans="1:17" x14ac:dyDescent="0.25">
      <c r="A25" s="9">
        <v>23</v>
      </c>
      <c r="B25" s="3" t="s">
        <v>38</v>
      </c>
      <c r="C25" s="3" t="s">
        <v>28</v>
      </c>
      <c r="D25" s="13">
        <v>42389</v>
      </c>
      <c r="E25" s="6">
        <v>9</v>
      </c>
      <c r="F25" s="7">
        <v>1119</v>
      </c>
      <c r="G25" s="8">
        <v>10.9</v>
      </c>
      <c r="H25" s="7">
        <v>95</v>
      </c>
      <c r="I25" s="18">
        <v>0</v>
      </c>
      <c r="J25" s="8">
        <v>7.5</v>
      </c>
      <c r="K25" s="16">
        <v>13.8</v>
      </c>
      <c r="L25" s="15">
        <v>1.0653600000000001</v>
      </c>
      <c r="M25" s="15">
        <v>1.06</v>
      </c>
      <c r="N25" s="16">
        <v>37.9</v>
      </c>
      <c r="O25" s="14">
        <v>0</v>
      </c>
      <c r="P25" s="19">
        <f t="shared" si="0"/>
        <v>35.75471698113207</v>
      </c>
      <c r="Q25" s="7">
        <v>25</v>
      </c>
    </row>
    <row r="26" spans="1:17" x14ac:dyDescent="0.25">
      <c r="A26" s="9">
        <v>24</v>
      </c>
      <c r="B26" s="3" t="s">
        <v>42</v>
      </c>
      <c r="C26" s="3" t="s">
        <v>18</v>
      </c>
      <c r="D26" s="13">
        <v>42389</v>
      </c>
      <c r="E26" s="6">
        <v>20.6</v>
      </c>
      <c r="F26" s="7">
        <v>1833</v>
      </c>
      <c r="G26" s="8">
        <v>7.43</v>
      </c>
      <c r="H26" s="7">
        <v>83</v>
      </c>
      <c r="I26" s="7">
        <v>33</v>
      </c>
      <c r="J26" s="8">
        <v>7.92</v>
      </c>
      <c r="K26" s="16">
        <v>2</v>
      </c>
      <c r="L26" s="15">
        <v>0.13620600000000002</v>
      </c>
      <c r="M26" s="15">
        <v>4.51</v>
      </c>
      <c r="N26" s="16">
        <v>11.3</v>
      </c>
      <c r="O26" s="14">
        <v>0.03</v>
      </c>
      <c r="P26" s="19">
        <f t="shared" si="0"/>
        <v>2.5121951219512195</v>
      </c>
      <c r="Q26" s="7">
        <v>120</v>
      </c>
    </row>
    <row r="27" spans="1:17" x14ac:dyDescent="0.25">
      <c r="A27" s="1"/>
      <c r="B27" s="2" t="s">
        <v>43</v>
      </c>
      <c r="C27" s="1"/>
      <c r="D27" s="1"/>
      <c r="E27" s="10">
        <f>AVERAGE(E3:E26)</f>
        <v>6.8083333333333336</v>
      </c>
      <c r="F27" s="11">
        <f>AVERAGE(F3:F26)</f>
        <v>744</v>
      </c>
      <c r="G27" s="12">
        <f t="shared" ref="G27:Q27" si="1">AVERAGE(G3:G26)</f>
        <v>10.206666666666669</v>
      </c>
      <c r="H27" s="11">
        <f t="shared" si="1"/>
        <v>83.5</v>
      </c>
      <c r="I27" s="11">
        <f t="shared" si="1"/>
        <v>6.875</v>
      </c>
      <c r="J27" s="12">
        <f t="shared" si="1"/>
        <v>7.4729166666666655</v>
      </c>
      <c r="K27" s="10">
        <f>AVERAGE(K3:K26)</f>
        <v>7.1083333333333334</v>
      </c>
      <c r="L27" s="12">
        <f>AVERAGE(L3:L26)</f>
        <v>0.53120862009803937</v>
      </c>
      <c r="M27" s="12">
        <f>AVERAGE(M4:M26)</f>
        <v>0.88869565217391311</v>
      </c>
      <c r="N27" s="10">
        <f t="shared" si="1"/>
        <v>15.866666666666667</v>
      </c>
      <c r="O27" s="10">
        <f t="shared" si="1"/>
        <v>0.88750000000000007</v>
      </c>
      <c r="P27" s="11">
        <f t="shared" si="1"/>
        <v>25.185215279004449</v>
      </c>
      <c r="Q27" s="11">
        <f t="shared" si="1"/>
        <v>79.125</v>
      </c>
    </row>
    <row r="28" spans="1:17" x14ac:dyDescent="0.25">
      <c r="A28" s="1"/>
      <c r="B28" s="2" t="s">
        <v>44</v>
      </c>
      <c r="C28" s="1"/>
      <c r="D28" s="1"/>
      <c r="E28" s="10">
        <f>AVERAGE(E3,E4,E5,E8,E9,E18,E21,E24,E25)</f>
        <v>5.7555555555555555</v>
      </c>
      <c r="F28" s="11">
        <f t="shared" ref="F28:Q28" si="2">AVERAGE(F3,F4,F5,F8,F9,F17,F20,F23,F24)</f>
        <v>608.55555555555554</v>
      </c>
      <c r="G28" s="12">
        <f t="shared" si="2"/>
        <v>10.048888888888889</v>
      </c>
      <c r="H28" s="11">
        <f t="shared" si="2"/>
        <v>80</v>
      </c>
      <c r="I28" s="11">
        <f t="shared" si="2"/>
        <v>7.333333333333333</v>
      </c>
      <c r="J28" s="12">
        <f t="shared" si="2"/>
        <v>7.4133333333333349</v>
      </c>
      <c r="K28" s="10">
        <f t="shared" si="2"/>
        <v>2.8666666666666667</v>
      </c>
      <c r="L28" s="12">
        <f t="shared" si="2"/>
        <v>0.32332377777777782</v>
      </c>
      <c r="M28" s="12">
        <f>AVERAGE(M26,M4,M5,M8,M9,M17,M20,M23,M24)</f>
        <v>1.0277777777777777</v>
      </c>
      <c r="N28" s="10">
        <f t="shared" si="2"/>
        <v>22.088888888888889</v>
      </c>
      <c r="O28" s="10">
        <f t="shared" si="2"/>
        <v>0.92888888888888888</v>
      </c>
      <c r="P28" s="11">
        <f t="shared" si="2"/>
        <v>40.087777384239708</v>
      </c>
      <c r="Q28" s="11">
        <f t="shared" si="2"/>
        <v>103.11111111111111</v>
      </c>
    </row>
    <row r="29" spans="1:17" x14ac:dyDescent="0.25">
      <c r="A29" s="1"/>
      <c r="B29" s="2" t="s">
        <v>45</v>
      </c>
      <c r="C29" s="1"/>
      <c r="D29" s="1"/>
      <c r="E29" s="10">
        <f>AVERAGE(E6,E7,E10,E13,E14,E19,E20,E23)</f>
        <v>6.2750000000000004</v>
      </c>
      <c r="F29" s="11">
        <f t="shared" ref="F29:Q29" si="3">AVERAGE(F6,F7,F10,F13,F14,F18,F19,F22)</f>
        <v>345</v>
      </c>
      <c r="G29" s="12">
        <f t="shared" si="3"/>
        <v>10.575000000000001</v>
      </c>
      <c r="H29" s="11">
        <f t="shared" si="3"/>
        <v>84.125</v>
      </c>
      <c r="I29" s="11">
        <f t="shared" si="3"/>
        <v>4.125</v>
      </c>
      <c r="J29" s="12">
        <f t="shared" si="3"/>
        <v>7.5024999999999995</v>
      </c>
      <c r="K29" s="10">
        <f t="shared" si="3"/>
        <v>8.3374999999999986</v>
      </c>
      <c r="L29" s="12">
        <f t="shared" si="3"/>
        <v>0.33142323529411771</v>
      </c>
      <c r="M29" s="12">
        <f t="shared" si="3"/>
        <v>0.54500000000000004</v>
      </c>
      <c r="N29" s="10">
        <f t="shared" si="3"/>
        <v>8.3375000000000004</v>
      </c>
      <c r="O29" s="10">
        <f t="shared" si="3"/>
        <v>0.69625000000000004</v>
      </c>
      <c r="P29" s="11">
        <f t="shared" si="3"/>
        <v>17.946457209928596</v>
      </c>
      <c r="Q29" s="11">
        <f t="shared" si="3"/>
        <v>87.375</v>
      </c>
    </row>
    <row r="30" spans="1:17" x14ac:dyDescent="0.25">
      <c r="A30" s="1"/>
      <c r="B30" s="2" t="s">
        <v>46</v>
      </c>
      <c r="C30" s="1"/>
      <c r="D30" s="1"/>
      <c r="E30" s="10">
        <f>AVERAGE(E11,E12,E15,E17,E22,E26)</f>
        <v>8.9</v>
      </c>
      <c r="F30" s="11">
        <f t="shared" ref="F30:Q30" si="4">AVERAGE(F11,F12,F15,F16,F21,F25)</f>
        <v>1297.6666666666667</v>
      </c>
      <c r="G30" s="12">
        <f t="shared" si="4"/>
        <v>10.415000000000001</v>
      </c>
      <c r="H30" s="11">
        <f t="shared" si="4"/>
        <v>88</v>
      </c>
      <c r="I30" s="11">
        <f t="shared" si="4"/>
        <v>5.5</v>
      </c>
      <c r="J30" s="12">
        <f t="shared" si="4"/>
        <v>7.4483333333333333</v>
      </c>
      <c r="K30" s="10">
        <f t="shared" si="4"/>
        <v>12.683333333333332</v>
      </c>
      <c r="L30" s="12">
        <f t="shared" si="4"/>
        <v>1.1752501666666668</v>
      </c>
      <c r="M30" s="12">
        <f t="shared" si="4"/>
        <v>1.1383333333333334</v>
      </c>
      <c r="N30" s="10">
        <f t="shared" si="4"/>
        <v>17.333333333333332</v>
      </c>
      <c r="O30" s="10">
        <f t="shared" si="4"/>
        <v>1.2233333333333334</v>
      </c>
      <c r="P30" s="11">
        <f t="shared" si="4"/>
        <v>16.261886239428225</v>
      </c>
      <c r="Q30" s="11">
        <f t="shared" si="4"/>
        <v>25.333333333333332</v>
      </c>
    </row>
    <row r="32" spans="1:17" x14ac:dyDescent="0.25">
      <c r="B32" s="3" t="s">
        <v>47</v>
      </c>
      <c r="C32" s="3"/>
      <c r="D32" s="3"/>
      <c r="F32" s="3" t="s">
        <v>54</v>
      </c>
      <c r="G32" s="3"/>
      <c r="H32" s="3"/>
    </row>
    <row r="33" spans="2:8" x14ac:dyDescent="0.25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25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25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25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25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25">
      <c r="E38" s="3"/>
    </row>
    <row r="39" spans="2:8" x14ac:dyDescent="0.25">
      <c r="E39" s="3"/>
      <c r="F39" s="3"/>
      <c r="G39" s="3"/>
      <c r="H39" s="3"/>
    </row>
    <row r="40" spans="2:8" x14ac:dyDescent="0.25">
      <c r="E40" s="3"/>
      <c r="F40" s="3"/>
      <c r="G40" s="3"/>
      <c r="H40" s="3"/>
    </row>
    <row r="41" spans="2:8" x14ac:dyDescent="0.25">
      <c r="E41" s="3"/>
      <c r="F41" s="3"/>
      <c r="G41" s="3"/>
      <c r="H41" s="3"/>
    </row>
    <row r="42" spans="2:8" x14ac:dyDescent="0.25">
      <c r="E42" s="3"/>
    </row>
  </sheetData>
  <pageMargins left="0.2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Randy Chambers</cp:lastModifiedBy>
  <cp:lastPrinted>2016-05-16T16:01:27Z</cp:lastPrinted>
  <dcterms:created xsi:type="dcterms:W3CDTF">2011-07-26T14:20:42Z</dcterms:created>
  <dcterms:modified xsi:type="dcterms:W3CDTF">2016-06-07T17:22:09Z</dcterms:modified>
</cp:coreProperties>
</file>